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ds thi" sheetId="38" r:id="rId1"/>
  </sheets>
  <externalReferences>
    <externalReference r:id="rId2"/>
  </externalReference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'ds thi'!$A$6:$WVO$368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ẤĐFHJĐFJFH" localSheetId="0" hidden="1">#REF!</definedName>
    <definedName name="ẤĐFHJĐFJFH" hidden="1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uoc">#REF!</definedName>
    <definedName name="bengam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ST_EQ">#REF!</definedName>
    <definedName name="Cong_HM_DTCT">#REF!</definedName>
    <definedName name="Cong_M_DTCT">#REF!</definedName>
    <definedName name="Cong_NC_DTCT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localSheetId="0" hidden="1">#REF!</definedName>
    <definedName name="g" hidden="1">#REF!</definedName>
    <definedName name="GFHG">#REF!</definedName>
    <definedName name="GFHKFFGJF">#REF!</definedName>
    <definedName name="GHKJHJ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gia_tien">#REF!</definedName>
    <definedName name="gia_tien_BTN">#REF!</definedName>
    <definedName name="h" localSheetId="0" hidden="1">{"'Sheet1'!$L$16"}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p">#REF!</definedName>
    <definedName name="NH">#REF!</definedName>
    <definedName name="NHot">#REF!</definedName>
    <definedName name="ojoo">#REF!</definedName>
    <definedName name="OUIUIYIOPIO">#REF!</definedName>
    <definedName name="panen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 localSheetId="0">'ds thi'!$1:$6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 iterate="1"/>
</workbook>
</file>

<file path=xl/calcChain.xml><?xml version="1.0" encoding="utf-8"?>
<calcChain xmlns="http://schemas.openxmlformats.org/spreadsheetml/2006/main">
  <c r="M8" i="3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7"/>
  <c r="A8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</calcChain>
</file>

<file path=xl/sharedStrings.xml><?xml version="1.0" encoding="utf-8"?>
<sst xmlns="http://schemas.openxmlformats.org/spreadsheetml/2006/main" count="2070" uniqueCount="559">
  <si>
    <t>STT</t>
  </si>
  <si>
    <t>MSV</t>
  </si>
  <si>
    <t>SỐ TC :</t>
  </si>
  <si>
    <t>LẦN THI:</t>
  </si>
  <si>
    <t>CHỮ</t>
  </si>
  <si>
    <t>Nợ LP</t>
  </si>
  <si>
    <t>SỐ</t>
  </si>
  <si>
    <t>LỚP MÔN HỌC</t>
  </si>
  <si>
    <t>LỚP SINH HOẠT</t>
  </si>
  <si>
    <t>TRƯỜNG ĐH DUY TÂN</t>
  </si>
  <si>
    <t xml:space="preserve">DANH SÁCH SINH VIÊN DỰ THI KTHP </t>
  </si>
  <si>
    <t xml:space="preserve">PHÒNG ĐÀO TẠO </t>
  </si>
  <si>
    <t>HỌ VÀ</t>
  </si>
  <si>
    <t>TÊN</t>
  </si>
  <si>
    <t>SỐ
TỜ</t>
  </si>
  <si>
    <t>KÝ TÊN</t>
  </si>
  <si>
    <t>ĐIỂM</t>
  </si>
  <si>
    <t>GHI
CHÚ</t>
  </si>
  <si>
    <t>Anh</t>
  </si>
  <si>
    <t>Lê Thị</t>
  </si>
  <si>
    <t>Dương</t>
  </si>
  <si>
    <t>Hiền</t>
  </si>
  <si>
    <t>Hiếu</t>
  </si>
  <si>
    <t>Nguyễn Thị</t>
  </si>
  <si>
    <t>Hùng</t>
  </si>
  <si>
    <t>Hương</t>
  </si>
  <si>
    <t>Huyền</t>
  </si>
  <si>
    <t>Linh</t>
  </si>
  <si>
    <t>Nam</t>
  </si>
  <si>
    <t>Ngọc</t>
  </si>
  <si>
    <t>Nhi</t>
  </si>
  <si>
    <t>Nhung</t>
  </si>
  <si>
    <t>Phương</t>
  </si>
  <si>
    <t>Thanh</t>
  </si>
  <si>
    <t>Thành</t>
  </si>
  <si>
    <t>Thảo</t>
  </si>
  <si>
    <t>Trâm</t>
  </si>
  <si>
    <t>Trang</t>
  </si>
  <si>
    <t>Vy</t>
  </si>
  <si>
    <t>Diễm</t>
  </si>
  <si>
    <t>Đức</t>
  </si>
  <si>
    <t>Hà</t>
  </si>
  <si>
    <t>Hằng</t>
  </si>
  <si>
    <t>Huy</t>
  </si>
  <si>
    <t>Thủy</t>
  </si>
  <si>
    <t>Uyên</t>
  </si>
  <si>
    <t>Trần Quốc</t>
  </si>
  <si>
    <t>Hạnh</t>
  </si>
  <si>
    <t>Minh</t>
  </si>
  <si>
    <t>Tâm</t>
  </si>
  <si>
    <t>Lê Văn</t>
  </si>
  <si>
    <t>Nguyễn Thị Kim</t>
  </si>
  <si>
    <t>Tú</t>
  </si>
  <si>
    <t>Vũ</t>
  </si>
  <si>
    <t>Long</t>
  </si>
  <si>
    <t>Loan</t>
  </si>
  <si>
    <t>Nguyễn Thị Thu</t>
  </si>
  <si>
    <t>Quỳnh</t>
  </si>
  <si>
    <t>Nguyễn Thị Thanh</t>
  </si>
  <si>
    <t>Như</t>
  </si>
  <si>
    <t>Trinh</t>
  </si>
  <si>
    <t>Tùng</t>
  </si>
  <si>
    <t>Phước</t>
  </si>
  <si>
    <t>Hoàng</t>
  </si>
  <si>
    <t>Thắng</t>
  </si>
  <si>
    <t>Đào</t>
  </si>
  <si>
    <t>Trần Thị</t>
  </si>
  <si>
    <t>Nhân</t>
  </si>
  <si>
    <t>Oanh</t>
  </si>
  <si>
    <t>Quân</t>
  </si>
  <si>
    <t>Nguyễn Văn</t>
  </si>
  <si>
    <t>Sang</t>
  </si>
  <si>
    <t>Tiên</t>
  </si>
  <si>
    <t>Việt</t>
  </si>
  <si>
    <t>Châu</t>
  </si>
  <si>
    <t>Dung</t>
  </si>
  <si>
    <t>Dũng</t>
  </si>
  <si>
    <t>Giang</t>
  </si>
  <si>
    <t>Quốc</t>
  </si>
  <si>
    <t>Phan Ngọc</t>
  </si>
  <si>
    <t>Toàn</t>
  </si>
  <si>
    <t>Thiện</t>
  </si>
  <si>
    <t>Văn</t>
  </si>
  <si>
    <t>Vi</t>
  </si>
  <si>
    <t>Bảo</t>
  </si>
  <si>
    <t>Duyên</t>
  </si>
  <si>
    <t>Nguyễn Hoàng</t>
  </si>
  <si>
    <t>Tuấn</t>
  </si>
  <si>
    <t>Trung</t>
  </si>
  <si>
    <t>Nguyên</t>
  </si>
  <si>
    <t>Nhật</t>
  </si>
  <si>
    <t>Nguyễn Ngọc</t>
  </si>
  <si>
    <t>Thuận</t>
  </si>
  <si>
    <t>Danh</t>
  </si>
  <si>
    <t>Nguyễn Minh</t>
  </si>
  <si>
    <t>Quý</t>
  </si>
  <si>
    <t>Quyên</t>
  </si>
  <si>
    <t>Phong</t>
  </si>
  <si>
    <t>Thịnh</t>
  </si>
  <si>
    <t>Bình</t>
  </si>
  <si>
    <t>Nguyễn Anh</t>
  </si>
  <si>
    <t>Đạt</t>
  </si>
  <si>
    <t>Nguyễn Hữu</t>
  </si>
  <si>
    <t>Phan Thanh</t>
  </si>
  <si>
    <t>Tân</t>
  </si>
  <si>
    <t>Hòa</t>
  </si>
  <si>
    <t>Trần Thanh</t>
  </si>
  <si>
    <t>Võ Văn</t>
  </si>
  <si>
    <t>K18</t>
  </si>
  <si>
    <t>Công</t>
  </si>
  <si>
    <t>Cường</t>
  </si>
  <si>
    <t>Nguyễn Thanh</t>
  </si>
  <si>
    <t>Duy</t>
  </si>
  <si>
    <t>Nguyễn Thị Thùy</t>
  </si>
  <si>
    <t>Hải</t>
  </si>
  <si>
    <t>Lê Ngọc</t>
  </si>
  <si>
    <t>Hoài</t>
  </si>
  <si>
    <t>Nguyễn Đức</t>
  </si>
  <si>
    <t>Hưng</t>
  </si>
  <si>
    <t>Phạm Thị Kim</t>
  </si>
  <si>
    <t>Khoa</t>
  </si>
  <si>
    <t>Lâm</t>
  </si>
  <si>
    <t>Nguyễn Thị Khánh</t>
  </si>
  <si>
    <t>Lộc</t>
  </si>
  <si>
    <t>Mai</t>
  </si>
  <si>
    <t>Ngân</t>
  </si>
  <si>
    <t>Nghĩa</t>
  </si>
  <si>
    <t>Hồ Thị</t>
  </si>
  <si>
    <t>Lê Viết</t>
  </si>
  <si>
    <t>Quang</t>
  </si>
  <si>
    <t>Trần Phước</t>
  </si>
  <si>
    <t>Nguyễn Thị Thảo</t>
  </si>
  <si>
    <t>Nguyễn Tiến</t>
  </si>
  <si>
    <t>Sơn</t>
  </si>
  <si>
    <t>Nguyễn Đình</t>
  </si>
  <si>
    <t>Tài</t>
  </si>
  <si>
    <t>Tiến</t>
  </si>
  <si>
    <t>Phan Công</t>
  </si>
  <si>
    <t>Trần Văn</t>
  </si>
  <si>
    <t>Trí</t>
  </si>
  <si>
    <t>Lê Nguyên</t>
  </si>
  <si>
    <t>Định</t>
  </si>
  <si>
    <t>Đông</t>
  </si>
  <si>
    <t>Nguyễn Bá</t>
  </si>
  <si>
    <t>Hân</t>
  </si>
  <si>
    <t>Nguyễn Xuân</t>
  </si>
  <si>
    <t>K19</t>
  </si>
  <si>
    <t>Trần Nhật</t>
  </si>
  <si>
    <t>Nguyễn Duy</t>
  </si>
  <si>
    <t>Phú</t>
  </si>
  <si>
    <t>Lê Hữu</t>
  </si>
  <si>
    <t>Trương Thành</t>
  </si>
  <si>
    <t>Nguyễn Hồng</t>
  </si>
  <si>
    <t>Trọng</t>
  </si>
  <si>
    <t>Nguyễn Tuấn</t>
  </si>
  <si>
    <t>Cảnh</t>
  </si>
  <si>
    <t>Hậu</t>
  </si>
  <si>
    <t>Kiều</t>
  </si>
  <si>
    <t>Luân</t>
  </si>
  <si>
    <t>Phúc</t>
  </si>
  <si>
    <t>Sương</t>
  </si>
  <si>
    <t>Lê Minh</t>
  </si>
  <si>
    <t>Bùi Văn</t>
  </si>
  <si>
    <t>Thiên</t>
  </si>
  <si>
    <t>Huỳnh Ngọc</t>
  </si>
  <si>
    <t>Trần Duy</t>
  </si>
  <si>
    <t>Triều</t>
  </si>
  <si>
    <t>Trần Thị Mỹ</t>
  </si>
  <si>
    <t>Kha</t>
  </si>
  <si>
    <t>Trương Quốc</t>
  </si>
  <si>
    <t>Trần Khánh</t>
  </si>
  <si>
    <t>Mẫn</t>
  </si>
  <si>
    <t>My</t>
  </si>
  <si>
    <t>Nguyệt</t>
  </si>
  <si>
    <t>Huỳnh Tấn</t>
  </si>
  <si>
    <t>Đặng Ngọc</t>
  </si>
  <si>
    <t>Phan Minh</t>
  </si>
  <si>
    <t>Võ Đình</t>
  </si>
  <si>
    <t>Nguyễn Trung</t>
  </si>
  <si>
    <t>Võ Đăng</t>
  </si>
  <si>
    <t>Cao Văn</t>
  </si>
  <si>
    <t>Văn Nhật</t>
  </si>
  <si>
    <t>Phạm Minh</t>
  </si>
  <si>
    <t>Tuyết</t>
  </si>
  <si>
    <t>Nguyễn Ngọc Phương</t>
  </si>
  <si>
    <t>Trình</t>
  </si>
  <si>
    <t>Trường</t>
  </si>
  <si>
    <t>Nguyễn Ngọc Bảo</t>
  </si>
  <si>
    <t>Vỹ</t>
  </si>
  <si>
    <t>Nguyễn Trường</t>
  </si>
  <si>
    <t>Đinh Hoàng</t>
  </si>
  <si>
    <t>Đăng</t>
  </si>
  <si>
    <t>Võ Ngọc</t>
  </si>
  <si>
    <t>Hảo</t>
  </si>
  <si>
    <t>Phan Tấn</t>
  </si>
  <si>
    <t>Trần Đức</t>
  </si>
  <si>
    <t>Kỳ</t>
  </si>
  <si>
    <t>Huỳnh Văn</t>
  </si>
  <si>
    <t>Trần Thị Phương</t>
  </si>
  <si>
    <t>K19KCD</t>
  </si>
  <si>
    <t>Nguyễn Thị Bích</t>
  </si>
  <si>
    <t>K15KTR3</t>
  </si>
  <si>
    <t xml:space="preserve">Trần </t>
  </si>
  <si>
    <t>Võ Thành</t>
  </si>
  <si>
    <t>Nguyễn Thị Thủy</t>
  </si>
  <si>
    <t>Dương Phước</t>
  </si>
  <si>
    <t>Trương Tấn</t>
  </si>
  <si>
    <t>Chung</t>
  </si>
  <si>
    <t>Lưu Văn</t>
  </si>
  <si>
    <t>Hiển</t>
  </si>
  <si>
    <t>Đào Ngọc</t>
  </si>
  <si>
    <t>Nguyễn Lê Bảo</t>
  </si>
  <si>
    <t>Nguyễn Thị Kiều</t>
  </si>
  <si>
    <t>Ny</t>
  </si>
  <si>
    <t>Thoa</t>
  </si>
  <si>
    <t>Tri</t>
  </si>
  <si>
    <t>K17KCD1</t>
  </si>
  <si>
    <t>MÔN :  Những NLCB của CN Mac Lê Nin 1</t>
  </si>
  <si>
    <t>Phòng</t>
  </si>
  <si>
    <t>PHI 161G</t>
  </si>
  <si>
    <t>K20QNH</t>
  </si>
  <si>
    <t>Nguyễn Trần Minh</t>
  </si>
  <si>
    <t>K20KDN</t>
  </si>
  <si>
    <t>Nguyễn Thị Phương</t>
  </si>
  <si>
    <t>Nguyễn Thị Trâm</t>
  </si>
  <si>
    <t>Huỳnh Quốc</t>
  </si>
  <si>
    <t>Nguyễn Thị Ngọc</t>
  </si>
  <si>
    <t>Diệp</t>
  </si>
  <si>
    <t>Trương Công</t>
  </si>
  <si>
    <t>Trần Thị Ngọc</t>
  </si>
  <si>
    <t>Trương Thị Diệu</t>
  </si>
  <si>
    <t>Lan</t>
  </si>
  <si>
    <t>Hoàng Hải</t>
  </si>
  <si>
    <t>Nguyễn Thị Hoàng</t>
  </si>
  <si>
    <t>Hồ Thị Thùy</t>
  </si>
  <si>
    <t>Lê Thị Tuyết</t>
  </si>
  <si>
    <t>Phạm Quỳnh</t>
  </si>
  <si>
    <t>Lê Phước</t>
  </si>
  <si>
    <t>1+1+2</t>
  </si>
  <si>
    <t>Phạm Vi</t>
  </si>
  <si>
    <t>Bùi Thiên</t>
  </si>
  <si>
    <t>PHI 161I</t>
  </si>
  <si>
    <t>K20TCD</t>
  </si>
  <si>
    <t>K20MCD</t>
  </si>
  <si>
    <t>K20KMQ</t>
  </si>
  <si>
    <t>K20TMT</t>
  </si>
  <si>
    <t>K20QCD</t>
  </si>
  <si>
    <t>K20NCD</t>
  </si>
  <si>
    <t>Nguyễn Trọng</t>
  </si>
  <si>
    <t>Võ Quốc</t>
  </si>
  <si>
    <t>K20XCD</t>
  </si>
  <si>
    <t>Hạ</t>
  </si>
  <si>
    <t>K20BCD</t>
  </si>
  <si>
    <t>Hiệp</t>
  </si>
  <si>
    <t>Nguyễn Văn Đức</t>
  </si>
  <si>
    <t>Huỳnh Thị Thu</t>
  </si>
  <si>
    <t>Khải</t>
  </si>
  <si>
    <t>Đỗ Phú</t>
  </si>
  <si>
    <t>Huỳnh Bảo</t>
  </si>
  <si>
    <t>Võ Anh</t>
  </si>
  <si>
    <t>Phan Trọng</t>
  </si>
  <si>
    <t>Khôi</t>
  </si>
  <si>
    <t>Đoàn Thế</t>
  </si>
  <si>
    <t>Dương Bá Hoàng</t>
  </si>
  <si>
    <t>Hoàng Công</t>
  </si>
  <si>
    <t>Nguyễn Thị Nga</t>
  </si>
  <si>
    <t>Mỹ</t>
  </si>
  <si>
    <t>Hoàng Huy</t>
  </si>
  <si>
    <t>Thái Viết</t>
  </si>
  <si>
    <t>Nôva</t>
  </si>
  <si>
    <t>Võ Huỳnh Tuấn</t>
  </si>
  <si>
    <t>Võ Thị Quỳnh</t>
  </si>
  <si>
    <t>Nguyễn Hà Thảo</t>
  </si>
  <si>
    <t>Bùi Xuân</t>
  </si>
  <si>
    <t>Nguyễn Văn Thanh</t>
  </si>
  <si>
    <t>Đặng Phạm</t>
  </si>
  <si>
    <t>Phụng</t>
  </si>
  <si>
    <t>Nguyễn Thành Duy</t>
  </si>
  <si>
    <t>Nguyễn Đắc Song</t>
  </si>
  <si>
    <t>Nguyễn Thị Mỹ</t>
  </si>
  <si>
    <t>Nguyễn Thị Tố</t>
  </si>
  <si>
    <t>Quyền</t>
  </si>
  <si>
    <t>Hoàng Như</t>
  </si>
  <si>
    <t>Nguyễn Trần Anh</t>
  </si>
  <si>
    <t>Đặng Huỳnh Minh</t>
  </si>
  <si>
    <t>Tình</t>
  </si>
  <si>
    <t>P 514/1</t>
  </si>
  <si>
    <t>Đỗ Trương Tố</t>
  </si>
  <si>
    <t>Đỗ Võ Đức</t>
  </si>
  <si>
    <t>Châu Ngọc</t>
  </si>
  <si>
    <t>A Lê Trường</t>
  </si>
  <si>
    <t>Trần Vĩnh Bão</t>
  </si>
  <si>
    <t>PHI 161K</t>
  </si>
  <si>
    <t>K20PSU-DLH</t>
  </si>
  <si>
    <t>K20PSU-QTH</t>
  </si>
  <si>
    <t>P 514/2</t>
  </si>
  <si>
    <t>3+1</t>
  </si>
  <si>
    <t>Phan Văn</t>
  </si>
  <si>
    <t>Vũ Trung</t>
  </si>
  <si>
    <t>Trần Huy</t>
  </si>
  <si>
    <t>Đào Duy</t>
  </si>
  <si>
    <t>Bùi Tư</t>
  </si>
  <si>
    <t>Nguyễn Đoàn Thảo</t>
  </si>
  <si>
    <t>Hoàng Triệu</t>
  </si>
  <si>
    <t>Văn Thị</t>
  </si>
  <si>
    <t>Nguyễn Thị Thục</t>
  </si>
  <si>
    <t>Huỳnh Thị Lan</t>
  </si>
  <si>
    <t>Ngô Hoàng Cẩm</t>
  </si>
  <si>
    <t>Lê Cẩm</t>
  </si>
  <si>
    <t>Dương Quỳnh</t>
  </si>
  <si>
    <t>Đinh Trí</t>
  </si>
  <si>
    <t>Phan Phương</t>
  </si>
  <si>
    <t>Hồ Đàm Thanh</t>
  </si>
  <si>
    <t>Ngô Phương</t>
  </si>
  <si>
    <t>PHI 161M</t>
  </si>
  <si>
    <t>K20PSU-DLK</t>
  </si>
  <si>
    <t>Võ Lê Thị Trâm</t>
  </si>
  <si>
    <t>By</t>
  </si>
  <si>
    <t>Nguyễn Nhật</t>
  </si>
  <si>
    <t>Đinh Ngọc</t>
  </si>
  <si>
    <t>Huỳnh Tuấn</t>
  </si>
  <si>
    <t>Võ Thị Thùy</t>
  </si>
  <si>
    <t>Tôn Thất Hoàng</t>
  </si>
  <si>
    <t>Đang</t>
  </si>
  <si>
    <t>Nguyễn Hà</t>
  </si>
  <si>
    <t>Nguyễn Cửu</t>
  </si>
  <si>
    <t>Hà Bảo</t>
  </si>
  <si>
    <t>Ni</t>
  </si>
  <si>
    <t>Đào Lê</t>
  </si>
  <si>
    <t>Ngô Trần Hồng</t>
  </si>
  <si>
    <t>Hồ Nhật</t>
  </si>
  <si>
    <t>Nguyễn Lưu Hồng</t>
  </si>
  <si>
    <t>Bùi Lê Như</t>
  </si>
  <si>
    <t>Huỳnh Mạnh</t>
  </si>
  <si>
    <t>Nguyễn Văn Tấn</t>
  </si>
  <si>
    <t>Văn Thị Thùy</t>
  </si>
  <si>
    <t>Phạm Huỳnh Phương</t>
  </si>
  <si>
    <t>PHI 161O</t>
  </si>
  <si>
    <t>K20QTH</t>
  </si>
  <si>
    <t>Cao Tấn</t>
  </si>
  <si>
    <t>Lê Trung</t>
  </si>
  <si>
    <t>Đỗ Nguyên</t>
  </si>
  <si>
    <t>Bùi Viết</t>
  </si>
  <si>
    <t>Phạm Đức</t>
  </si>
  <si>
    <t>Nguyễn Tự</t>
  </si>
  <si>
    <t>K17</t>
  </si>
  <si>
    <t>Nguyễn Lê Tường</t>
  </si>
  <si>
    <t>PHI 161A</t>
  </si>
  <si>
    <t>K19XDC</t>
  </si>
  <si>
    <t>Nguyễn Hoàng Gia</t>
  </si>
  <si>
    <t>K18QTH</t>
  </si>
  <si>
    <t>K19CMU-TCD</t>
  </si>
  <si>
    <t>Lê Thị Hoàng</t>
  </si>
  <si>
    <t>K19DCD</t>
  </si>
  <si>
    <t>K19KTR</t>
  </si>
  <si>
    <t>K19CSU-KTR</t>
  </si>
  <si>
    <t>Lê Hồ Hoài</t>
  </si>
  <si>
    <t>Đinh Thị Đài</t>
  </si>
  <si>
    <t>Cát</t>
  </si>
  <si>
    <t>K19KMT</t>
  </si>
  <si>
    <t>Ngô Đức</t>
  </si>
  <si>
    <t>K19ECD</t>
  </si>
  <si>
    <t>K19TPM</t>
  </si>
  <si>
    <t>K18CMU-TMT</t>
  </si>
  <si>
    <t>K19NAD</t>
  </si>
  <si>
    <t>Huỳnh Hải</t>
  </si>
  <si>
    <t>K18XDD</t>
  </si>
  <si>
    <t>K18KTR</t>
  </si>
  <si>
    <t>Phan Hoàng Thành</t>
  </si>
  <si>
    <t>Ngô Phước</t>
  </si>
  <si>
    <t>K19QCD</t>
  </si>
  <si>
    <t>Bảo Trường Triết</t>
  </si>
  <si>
    <t>K19NAB</t>
  </si>
  <si>
    <t>K19TMT</t>
  </si>
  <si>
    <t>Nguyễn Sơn</t>
  </si>
  <si>
    <t>Phạm Hồng</t>
  </si>
  <si>
    <t>Lê Trí</t>
  </si>
  <si>
    <t>Hào</t>
  </si>
  <si>
    <t>K18CMU-TCD</t>
  </si>
  <si>
    <t>Tạ Quang</t>
  </si>
  <si>
    <t>K19KKT</t>
  </si>
  <si>
    <t>K19KTN</t>
  </si>
  <si>
    <t>K19CSU-XDD</t>
  </si>
  <si>
    <t>Lý Quang</t>
  </si>
  <si>
    <t>K19CMU-TMT</t>
  </si>
  <si>
    <t>K17TCD1</t>
  </si>
  <si>
    <t>Võ Trọng Quang</t>
  </si>
  <si>
    <t>K18EĐT</t>
  </si>
  <si>
    <t>Lê Duy Anh</t>
  </si>
  <si>
    <t>K19EĐT</t>
  </si>
  <si>
    <t>K19PSU-DCD</t>
  </si>
  <si>
    <t>Nguyễn Nho Anh</t>
  </si>
  <si>
    <t>Vũ Tài</t>
  </si>
  <si>
    <t>K18CSU-KTR</t>
  </si>
  <si>
    <t>K19PSU-QNH</t>
  </si>
  <si>
    <t>K19PSU-KKT</t>
  </si>
  <si>
    <t>Tạ Văn</t>
  </si>
  <si>
    <t>Trần Hoàng</t>
  </si>
  <si>
    <t>K17KTR</t>
  </si>
  <si>
    <t>Nguyễn Như Quỳnh</t>
  </si>
  <si>
    <t>Ninh</t>
  </si>
  <si>
    <t>K19CMU-TPM</t>
  </si>
  <si>
    <t>Trần Thái</t>
  </si>
  <si>
    <t>Phan Viết</t>
  </si>
  <si>
    <t>Nguyễn Kim Minh</t>
  </si>
  <si>
    <t>Nguyễn Trần Vương</t>
  </si>
  <si>
    <t>Hoàng Nguyễn Quỳnh</t>
  </si>
  <si>
    <t>Dương Võ Quỳnh</t>
  </si>
  <si>
    <t>K19CMU-TTT</t>
  </si>
  <si>
    <t>Lê Hoàng</t>
  </si>
  <si>
    <t>K18CMU-TPM</t>
  </si>
  <si>
    <t>Ngô Quang</t>
  </si>
  <si>
    <t>K18TCD</t>
  </si>
  <si>
    <t>K19TCD</t>
  </si>
  <si>
    <t>Rin</t>
  </si>
  <si>
    <t>Nguyễn Thị Ngàn</t>
  </si>
  <si>
    <t>K16TTT</t>
  </si>
  <si>
    <t>Ngô Võ Thiện</t>
  </si>
  <si>
    <t>K19ACD</t>
  </si>
  <si>
    <t>K15VQH</t>
  </si>
  <si>
    <t>Lê Huy</t>
  </si>
  <si>
    <t>Tín</t>
  </si>
  <si>
    <t>Dương Thành</t>
  </si>
  <si>
    <t>Tọa</t>
  </si>
  <si>
    <t>Nguyễn Khánh</t>
  </si>
  <si>
    <t>K19QTH</t>
  </si>
  <si>
    <t>Hồ Thanh</t>
  </si>
  <si>
    <t>Tòng</t>
  </si>
  <si>
    <t>Đặng Thanh</t>
  </si>
  <si>
    <t>K18PSU-KKT</t>
  </si>
  <si>
    <t>Lê Tài</t>
  </si>
  <si>
    <t>Lê Văn Thanh</t>
  </si>
  <si>
    <t>Tường</t>
  </si>
  <si>
    <t>Nguyễn Lê</t>
  </si>
  <si>
    <t>Võ Đức</t>
  </si>
  <si>
    <t>K18PSU-DLK</t>
  </si>
  <si>
    <t>Kiều Minh</t>
  </si>
  <si>
    <t>Lưu Thị Bích</t>
  </si>
  <si>
    <t>Lê Duy Ngọc</t>
  </si>
  <si>
    <t>Bùi Hải</t>
  </si>
  <si>
    <t>Trịnh</t>
  </si>
  <si>
    <t>Đỗ Thành</t>
  </si>
  <si>
    <t>Nguyễn Phú</t>
  </si>
  <si>
    <t>Viễn</t>
  </si>
  <si>
    <t>Đoàn Trần Bảo</t>
  </si>
  <si>
    <t>K18CMU-TTT</t>
  </si>
  <si>
    <t>Lê Xuân</t>
  </si>
  <si>
    <t>Ngô Thanh</t>
  </si>
  <si>
    <t>Trần Nam</t>
  </si>
  <si>
    <t>Đàm Thị Ngọc</t>
  </si>
  <si>
    <t>Yên</t>
  </si>
  <si>
    <t>PHI 161C</t>
  </si>
  <si>
    <t>Lê Nhật</t>
  </si>
  <si>
    <t>K18MCD</t>
  </si>
  <si>
    <t>Lê Việt</t>
  </si>
  <si>
    <t>Võ Gia</t>
  </si>
  <si>
    <t>Huỳnh Lê Ngọc</t>
  </si>
  <si>
    <t>Nguyễn Quốc</t>
  </si>
  <si>
    <t>K19XDD</t>
  </si>
  <si>
    <t>Trần Văn Hoàng</t>
  </si>
  <si>
    <t>Phan Thị Ngọc</t>
  </si>
  <si>
    <t>Nguyễn Văn Tiến</t>
  </si>
  <si>
    <t>Lê Thị Mỹ</t>
  </si>
  <si>
    <t>Cao Trần Kỳ</t>
  </si>
  <si>
    <t>Lê Trùng</t>
  </si>
  <si>
    <t>Đoàn Công</t>
  </si>
  <si>
    <t>Dưỡng</t>
  </si>
  <si>
    <t>Lê Thị Anh</t>
  </si>
  <si>
    <t xml:space="preserve">Trần Văn </t>
  </si>
  <si>
    <t>Trần Hải</t>
  </si>
  <si>
    <t>Nguyễn Lê Thu</t>
  </si>
  <si>
    <t>Nguyễn Chí</t>
  </si>
  <si>
    <t>Hồ Thị Ngân</t>
  </si>
  <si>
    <t>Ngô Gia</t>
  </si>
  <si>
    <t>Nguyễn Tâm</t>
  </si>
  <si>
    <t>Nguyễn Văn Huy</t>
  </si>
  <si>
    <t>K19DLK</t>
  </si>
  <si>
    <t>Phạm Võ Trường</t>
  </si>
  <si>
    <t>K19AĐH</t>
  </si>
  <si>
    <t>Phạm Mỹ</t>
  </si>
  <si>
    <t>Nguyễn Minh Huệ</t>
  </si>
  <si>
    <t>Đặng Ngọc Phi</t>
  </si>
  <si>
    <t>K19PSU-QTH</t>
  </si>
  <si>
    <t>Tạ Ngọc Diệu</t>
  </si>
  <si>
    <t>Mi</t>
  </si>
  <si>
    <t>Hà Thị Kim</t>
  </si>
  <si>
    <t>Phạm Lê Phương</t>
  </si>
  <si>
    <t>Hoàng Hà</t>
  </si>
  <si>
    <t>Đặng Sĩ</t>
  </si>
  <si>
    <t>Nguyễn Văn Hoài</t>
  </si>
  <si>
    <t xml:space="preserve">Huỳnh </t>
  </si>
  <si>
    <t>Nhựt</t>
  </si>
  <si>
    <t>Hồ Văn</t>
  </si>
  <si>
    <t>Phan Lê Phương</t>
  </si>
  <si>
    <t>Lê Tự</t>
  </si>
  <si>
    <t>Sĩ</t>
  </si>
  <si>
    <t>Nguyễn Phan Trường</t>
  </si>
  <si>
    <t>Mai Thanh</t>
  </si>
  <si>
    <t>Hồ Tịnh</t>
  </si>
  <si>
    <t>Lê Đình</t>
  </si>
  <si>
    <t>Lê Phước Anh</t>
  </si>
  <si>
    <t>Trầm Duy</t>
  </si>
  <si>
    <t>K18PSU-QNH</t>
  </si>
  <si>
    <t>Đậu Minh</t>
  </si>
  <si>
    <t>K19KMQ</t>
  </si>
  <si>
    <t>Trần Cao</t>
  </si>
  <si>
    <t>Doãn Cát</t>
  </si>
  <si>
    <t>Lê Huỳnh Bảo</t>
  </si>
  <si>
    <t>Phan Thị Quỳnh</t>
  </si>
  <si>
    <t>K19DLL</t>
  </si>
  <si>
    <t>Nguyễn Huy</t>
  </si>
  <si>
    <t>Mai Xuân</t>
  </si>
  <si>
    <t>Nguyễn Thị Nhật</t>
  </si>
  <si>
    <t>PHI 161E</t>
  </si>
  <si>
    <t>K17QNH</t>
  </si>
  <si>
    <t>Huỳnh Quang</t>
  </si>
  <si>
    <t>Bổn</t>
  </si>
  <si>
    <t>Nguyễn Khắc Nhật</t>
  </si>
  <si>
    <t>Nguyễn Thị Tiên</t>
  </si>
  <si>
    <t>Lưu Hùng</t>
  </si>
  <si>
    <t>Võ Hoàng Bảo</t>
  </si>
  <si>
    <t>Đan</t>
  </si>
  <si>
    <t>Ngô Văn</t>
  </si>
  <si>
    <t>Đặng Thị Mỹ</t>
  </si>
  <si>
    <t>Phùng Phúc</t>
  </si>
  <si>
    <t>K19BCD</t>
  </si>
  <si>
    <t>Lâm Hoàng</t>
  </si>
  <si>
    <t>Trần Thị Diễm</t>
  </si>
  <si>
    <t>K18EVT</t>
  </si>
  <si>
    <t xml:space="preserve">Nguyễn Ngọc </t>
  </si>
  <si>
    <t>Khuyến</t>
  </si>
  <si>
    <t>Nguyễn Phú Hoàng</t>
  </si>
  <si>
    <t>Ngô Đình Sa</t>
  </si>
  <si>
    <t>Lem</t>
  </si>
  <si>
    <t>Vũ Thị Diệu</t>
  </si>
  <si>
    <t>Huỳnh Duy</t>
  </si>
  <si>
    <t>Mai Chiếm</t>
  </si>
  <si>
    <t>Lưu</t>
  </si>
  <si>
    <t>Nguyễn Dương Hồng</t>
  </si>
  <si>
    <t>Trà Văn</t>
  </si>
  <si>
    <t>Lê Huy Nhật</t>
  </si>
  <si>
    <t>K17NAB</t>
  </si>
  <si>
    <t>Võ Phi Hùng</t>
  </si>
  <si>
    <t>Nguyễn Ngọc Anh</t>
  </si>
  <si>
    <t>Đào Minh</t>
  </si>
  <si>
    <t>Nguyễn Mạnh</t>
  </si>
  <si>
    <t>Tràn Thạch</t>
  </si>
  <si>
    <t>K17XDC</t>
  </si>
  <si>
    <t>Lê Thị Kim</t>
  </si>
  <si>
    <t>K18KDN</t>
  </si>
  <si>
    <t>Trương Thị Nhật</t>
  </si>
  <si>
    <t>LỚP PHI 161 ( A-C-E-G-I-K-M-O ) * HK1-Năm Học 2014-2015</t>
  </si>
  <si>
    <t>Thời gian:  7h30 - 11/1/ 2015 - Phòng :  ……….        Phan thanh</t>
  </si>
  <si>
    <t>hoãn thi L1</t>
  </si>
  <si>
    <t>Nợ HP,LP</t>
  </si>
  <si>
    <t>P 507/1</t>
  </si>
  <si>
    <t>P 507/2</t>
  </si>
  <si>
    <t>P 508/1</t>
  </si>
  <si>
    <t>P 508/2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</si>
</sst>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79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1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10"/>
      <name val="Arial"/>
      <family val="2"/>
      <charset val="163"/>
    </font>
    <font>
      <b/>
      <sz val="11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 New Roman"/>
      <family val="1"/>
      <charset val="163"/>
    </font>
    <font>
      <b/>
      <sz val="12"/>
      <name val="Times New Roman"/>
      <family val="1"/>
    </font>
    <font>
      <sz val="10.5"/>
      <color theme="1"/>
      <name val="Times New Roman"/>
      <family val="1"/>
      <charset val="163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1">
    <xf numFmtId="0" fontId="0" fillId="0" borderId="0"/>
    <xf numFmtId="166" fontId="18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23" fillId="0" borderId="0"/>
    <xf numFmtId="185" fontId="43" fillId="0" borderId="0"/>
    <xf numFmtId="0" fontId="24" fillId="2" borderId="0"/>
    <xf numFmtId="0" fontId="25" fillId="2" borderId="0"/>
    <xf numFmtId="0" fontId="26" fillId="2" borderId="0"/>
    <xf numFmtId="186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27" fillId="0" borderId="0">
      <alignment wrapText="1"/>
    </xf>
    <xf numFmtId="0" fontId="49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55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55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55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28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right"/>
    </xf>
    <xf numFmtId="0" fontId="28" fillId="0" borderId="0"/>
    <xf numFmtId="0" fontId="50" fillId="0" borderId="0"/>
    <xf numFmtId="0" fontId="28" fillId="0" borderId="0"/>
    <xf numFmtId="37" fontId="57" fillId="0" borderId="0"/>
    <xf numFmtId="0" fontId="58" fillId="0" borderId="0"/>
    <xf numFmtId="0" fontId="18" fillId="0" borderId="0" applyFill="0" applyBorder="0" applyAlignment="0"/>
    <xf numFmtId="169" fontId="18" fillId="0" borderId="0" applyFill="0" applyBorder="0" applyAlignment="0"/>
    <xf numFmtId="170" fontId="18" fillId="0" borderId="0" applyFill="0" applyBorder="0" applyAlignment="0"/>
    <xf numFmtId="0" fontId="51" fillId="0" borderId="0"/>
    <xf numFmtId="165" fontId="52" fillId="0" borderId="0" applyFont="0" applyFill="0" applyBorder="0" applyAlignment="0" applyProtection="0"/>
    <xf numFmtId="171" fontId="29" fillId="0" borderId="0"/>
    <xf numFmtId="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29" fillId="0" borderId="0"/>
    <xf numFmtId="0" fontId="18" fillId="0" borderId="0" applyFont="0" applyFill="0" applyBorder="0" applyAlignment="0" applyProtection="0"/>
    <xf numFmtId="174" fontId="29" fillId="0" borderId="0"/>
    <xf numFmtId="0" fontId="18" fillId="0" borderId="0" applyFill="0" applyBorder="0" applyAlignment="0"/>
    <xf numFmtId="2" fontId="18" fillId="0" borderId="0" applyFont="0" applyFill="0" applyBorder="0" applyAlignment="0" applyProtection="0"/>
    <xf numFmtId="38" fontId="15" fillId="2" borderId="0" applyNumberFormat="0" applyBorder="0" applyAlignment="0" applyProtection="0"/>
    <xf numFmtId="0" fontId="53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69" fillId="0" borderId="11" applyNumberFormat="0" applyFill="0" applyAlignment="0" applyProtection="0"/>
    <xf numFmtId="0" fontId="31" fillId="0" borderId="0" applyProtection="0"/>
    <xf numFmtId="0" fontId="30" fillId="0" borderId="0" applyProtection="0"/>
    <xf numFmtId="10" fontId="15" fillId="3" borderId="3" applyNumberFormat="0" applyBorder="0" applyAlignment="0" applyProtection="0"/>
    <xf numFmtId="0" fontId="18" fillId="0" borderId="0" applyFill="0" applyBorder="0" applyAlignment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54" fillId="0" borderId="4"/>
    <xf numFmtId="192" fontId="18" fillId="0" borderId="5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12" fillId="0" borderId="0"/>
    <xf numFmtId="37" fontId="34" fillId="0" borderId="0"/>
    <xf numFmtId="177" fontId="35" fillId="0" borderId="0"/>
    <xf numFmtId="0" fontId="18" fillId="0" borderId="0"/>
    <xf numFmtId="0" fontId="18" fillId="0" borderId="0"/>
    <xf numFmtId="0" fontId="68" fillId="0" borderId="0"/>
    <xf numFmtId="0" fontId="18" fillId="0" borderId="0"/>
    <xf numFmtId="0" fontId="68" fillId="0" borderId="0"/>
    <xf numFmtId="0" fontId="18" fillId="0" borderId="0"/>
    <xf numFmtId="0" fontId="47" fillId="0" borderId="0"/>
    <xf numFmtId="0" fontId="70" fillId="0" borderId="0"/>
    <xf numFmtId="0" fontId="18" fillId="0" borderId="0"/>
    <xf numFmtId="0" fontId="18" fillId="0" borderId="0"/>
    <xf numFmtId="0" fontId="66" fillId="0" borderId="0"/>
    <xf numFmtId="0" fontId="17" fillId="0" borderId="0"/>
    <xf numFmtId="0" fontId="19" fillId="0" borderId="0"/>
    <xf numFmtId="0" fontId="55" fillId="0" borderId="0"/>
    <xf numFmtId="16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2" fillId="0" borderId="6" applyNumberFormat="0" applyBorder="0"/>
    <xf numFmtId="0" fontId="18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59" fillId="0" borderId="4">
      <alignment horizontal="center"/>
    </xf>
    <xf numFmtId="3" fontId="32" fillId="0" borderId="0" applyFont="0" applyFill="0" applyBorder="0" applyAlignment="0" applyProtection="0"/>
    <xf numFmtId="0" fontId="32" fillId="4" borderId="0" applyNumberFormat="0" applyFont="0" applyBorder="0" applyAlignment="0" applyProtection="0"/>
    <xf numFmtId="3" fontId="36" fillId="0" borderId="0"/>
    <xf numFmtId="0" fontId="60" fillId="0" borderId="0"/>
    <xf numFmtId="0" fontId="54" fillId="0" borderId="0"/>
    <xf numFmtId="49" fontId="19" fillId="0" borderId="0" applyFill="0" applyBorder="0" applyAlignment="0"/>
    <xf numFmtId="0" fontId="18" fillId="0" borderId="0" applyFill="0" applyBorder="0" applyAlignment="0"/>
    <xf numFmtId="0" fontId="61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13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33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42" fillId="0" borderId="0"/>
    <xf numFmtId="181" fontId="16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0" fillId="0" borderId="0"/>
    <xf numFmtId="0" fontId="66" fillId="0" borderId="0"/>
    <xf numFmtId="0" fontId="9" fillId="0" borderId="0"/>
    <xf numFmtId="0" fontId="1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5" fillId="0" borderId="0" xfId="73" applyFont="1"/>
    <xf numFmtId="0" fontId="46" fillId="0" borderId="0" xfId="73" applyFont="1"/>
    <xf numFmtId="0" fontId="45" fillId="0" borderId="0" xfId="73" applyFont="1" applyAlignment="1">
      <alignment horizontal="left"/>
    </xf>
    <xf numFmtId="0" fontId="62" fillId="0" borderId="0" xfId="73" applyFont="1"/>
    <xf numFmtId="0" fontId="56" fillId="0" borderId="0" xfId="73" applyFont="1"/>
    <xf numFmtId="0" fontId="65" fillId="0" borderId="7" xfId="78" applyFont="1" applyFill="1" applyBorder="1" applyAlignment="1"/>
    <xf numFmtId="0" fontId="45" fillId="0" borderId="0" xfId="73" applyFont="1" applyAlignment="1">
      <alignment horizontal="center"/>
    </xf>
    <xf numFmtId="0" fontId="71" fillId="0" borderId="0" xfId="73" applyFont="1"/>
    <xf numFmtId="0" fontId="45" fillId="5" borderId="0" xfId="73" applyFont="1" applyFill="1"/>
    <xf numFmtId="0" fontId="20" fillId="0" borderId="0" xfId="73" applyFont="1"/>
    <xf numFmtId="0" fontId="20" fillId="0" borderId="0" xfId="73" applyFont="1" applyAlignment="1">
      <alignment horizontal="left"/>
    </xf>
    <xf numFmtId="0" fontId="45" fillId="5" borderId="0" xfId="73" applyFont="1" applyFill="1" applyAlignment="1">
      <alignment horizontal="center"/>
    </xf>
    <xf numFmtId="0" fontId="72" fillId="0" borderId="0" xfId="68" applyFont="1" applyAlignment="1"/>
    <xf numFmtId="0" fontId="14" fillId="0" borderId="3" xfId="77" applyFont="1" applyFill="1" applyBorder="1" applyAlignment="1">
      <alignment horizontal="center"/>
    </xf>
    <xf numFmtId="0" fontId="14" fillId="0" borderId="7" xfId="77" applyFont="1" applyFill="1" applyBorder="1" applyAlignment="1">
      <alignment horizontal="center"/>
    </xf>
    <xf numFmtId="0" fontId="72" fillId="0" borderId="0" xfId="68" applyFont="1" applyAlignment="1">
      <alignment vertical="center"/>
    </xf>
    <xf numFmtId="0" fontId="64" fillId="0" borderId="7" xfId="75" applyFont="1" applyBorder="1" applyAlignment="1" applyProtection="1">
      <alignment horizontal="center"/>
    </xf>
    <xf numFmtId="0" fontId="67" fillId="0" borderId="7" xfId="77" applyFont="1" applyFill="1" applyBorder="1" applyAlignment="1">
      <alignment horizontal="center"/>
    </xf>
    <xf numFmtId="0" fontId="65" fillId="0" borderId="0" xfId="68" applyFont="1" applyAlignment="1">
      <alignment horizontal="center"/>
    </xf>
    <xf numFmtId="0" fontId="65" fillId="0" borderId="0" xfId="68" applyFont="1" applyBorder="1" applyAlignment="1"/>
    <xf numFmtId="0" fontId="63" fillId="0" borderId="0" xfId="68" applyFont="1" applyBorder="1" applyAlignment="1">
      <alignment horizontal="center"/>
    </xf>
    <xf numFmtId="0" fontId="74" fillId="0" borderId="13" xfId="77" applyFont="1" applyFill="1" applyBorder="1" applyAlignment="1">
      <alignment horizontal="left"/>
    </xf>
    <xf numFmtId="0" fontId="75" fillId="0" borderId="7" xfId="130" applyNumberFormat="1" applyFont="1" applyFill="1" applyBorder="1" applyAlignment="1" applyProtection="1">
      <alignment horizontal="center" wrapText="1"/>
    </xf>
    <xf numFmtId="0" fontId="75" fillId="0" borderId="12" xfId="130" applyFont="1" applyBorder="1" applyAlignment="1"/>
    <xf numFmtId="0" fontId="75" fillId="0" borderId="8" xfId="130" applyFont="1" applyBorder="1" applyAlignment="1"/>
    <xf numFmtId="0" fontId="73" fillId="0" borderId="7" xfId="130" applyFont="1" applyBorder="1" applyAlignment="1"/>
    <xf numFmtId="0" fontId="76" fillId="0" borderId="3" xfId="77" applyFont="1" applyFill="1" applyBorder="1" applyAlignment="1">
      <alignment horizontal="center"/>
    </xf>
    <xf numFmtId="0" fontId="76" fillId="0" borderId="7" xfId="77" applyFont="1" applyFill="1" applyBorder="1" applyAlignment="1">
      <alignment horizontal="center"/>
    </xf>
    <xf numFmtId="0" fontId="77" fillId="0" borderId="0" xfId="68" applyFont="1" applyAlignment="1"/>
    <xf numFmtId="0" fontId="71" fillId="0" borderId="0" xfId="68" applyFont="1" applyAlignment="1"/>
    <xf numFmtId="0" fontId="71" fillId="6" borderId="0" xfId="68" applyFont="1" applyFill="1" applyAlignment="1"/>
    <xf numFmtId="0" fontId="71" fillId="7" borderId="0" xfId="68" applyFont="1" applyFill="1" applyAlignment="1"/>
    <xf numFmtId="0" fontId="78" fillId="0" borderId="0" xfId="68" applyFont="1" applyAlignment="1">
      <alignment horizontal="center" vertical="center"/>
    </xf>
    <xf numFmtId="0" fontId="14" fillId="0" borderId="3" xfId="68" applyFont="1" applyFill="1" applyBorder="1" applyAlignment="1">
      <alignment horizontal="center" vertical="center" wrapText="1"/>
    </xf>
    <xf numFmtId="0" fontId="14" fillId="0" borderId="3" xfId="68" applyFont="1" applyFill="1" applyBorder="1" applyAlignment="1">
      <alignment horizontal="center" vertical="center"/>
    </xf>
    <xf numFmtId="0" fontId="14" fillId="0" borderId="3" xfId="68" applyFont="1" applyFill="1" applyBorder="1" applyAlignment="1">
      <alignment horizontal="center"/>
    </xf>
    <xf numFmtId="0" fontId="14" fillId="0" borderId="9" xfId="68" applyFont="1" applyFill="1" applyBorder="1" applyAlignment="1">
      <alignment horizontal="left" vertical="center"/>
    </xf>
    <xf numFmtId="0" fontId="14" fillId="0" borderId="10" xfId="68" applyFont="1" applyFill="1" applyBorder="1" applyAlignment="1">
      <alignment horizontal="left" vertical="center"/>
    </xf>
  </cellXfs>
  <cellStyles count="13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4"/>
    <cellStyle name="Normal 11" xfId="125"/>
    <cellStyle name="Normal 12" xfId="126"/>
    <cellStyle name="Normal 13" xfId="127"/>
    <cellStyle name="Normal 14" xfId="128"/>
    <cellStyle name="Normal 15" xfId="129"/>
    <cellStyle name="Normal 16" xfId="130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0"/>
    <cellStyle name="Normal 2_Book1" xfId="72"/>
    <cellStyle name="Normal 3" xfId="73"/>
    <cellStyle name="Normal 3 2" xfId="74"/>
    <cellStyle name="Normal 4" xfId="75"/>
    <cellStyle name="Normal 5" xfId="76"/>
    <cellStyle name="Normal 6" xfId="119"/>
    <cellStyle name="Normal 7" xfId="121"/>
    <cellStyle name="Normal 8" xfId="122"/>
    <cellStyle name="Normal 9" xfId="123"/>
    <cellStyle name="Normal_nv2_2003" xfId="77"/>
    <cellStyle name="Normal_Sheet2 2" xfId="78"/>
    <cellStyle name="Normal1" xfId="79"/>
    <cellStyle name="Percent (0)" xfId="80"/>
    <cellStyle name="Percent [2]" xfId="81"/>
    <cellStyle name="Percent 2" xfId="82"/>
    <cellStyle name="Percent 3" xfId="83"/>
    <cellStyle name="PERCENTAGE" xfId="84"/>
    <cellStyle name="PrePop Currency (0)" xfId="85"/>
    <cellStyle name="PSChar" xfId="86"/>
    <cellStyle name="PSDate" xfId="87"/>
    <cellStyle name="PSDec" xfId="88"/>
    <cellStyle name="PSHeading" xfId="89"/>
    <cellStyle name="PSInt" xfId="90"/>
    <cellStyle name="PSSpacer" xfId="91"/>
    <cellStyle name="songuyen" xfId="92"/>
    <cellStyle name="Style 1" xfId="93"/>
    <cellStyle name="subhead" xfId="94"/>
    <cellStyle name="Text Indent A" xfId="95"/>
    <cellStyle name="Text Indent B" xfId="96"/>
    <cellStyle name="xuan" xfId="97"/>
    <cellStyle name=" [0.00]_ Att. 1- Cover" xfId="98"/>
    <cellStyle name="_ Att. 1- Cover" xfId="99"/>
    <cellStyle name="?_ Att. 1- Cover" xfId="100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95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  <cellStyle name="一般_00Q3902REV.1" xfId="112"/>
    <cellStyle name="千分位[0]_00Q3902REV.1" xfId="113"/>
    <cellStyle name="千分位_00Q3902REV.1" xfId="114"/>
    <cellStyle name="標準_Financial Prpsl" xfId="115"/>
    <cellStyle name="貨幣 [0]_00Q3902REV.1" xfId="116"/>
    <cellStyle name="貨幣[0]_BRE" xfId="117"/>
    <cellStyle name="貨幣_00Q3902REV.1" xfId="1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ang/Hoc%20Phi/HK1-2014-2015/10.1.2015.PHI%201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I 161"/>
    </sheetNames>
    <sheetDataSet>
      <sheetData sheetId="0">
        <row r="10">
          <cell r="C10">
            <v>142734927</v>
          </cell>
          <cell r="F10" t="str">
            <v>VĂN NHẬT</v>
          </cell>
          <cell r="J10" t="str">
            <v>TÂN</v>
          </cell>
          <cell r="K10" t="str">
            <v>K15</v>
          </cell>
          <cell r="M10">
            <v>56469</v>
          </cell>
        </row>
        <row r="11">
          <cell r="C11">
            <v>162143132</v>
          </cell>
          <cell r="F11" t="str">
            <v>Nguyễn Văn</v>
          </cell>
          <cell r="J11" t="str">
            <v>Tài</v>
          </cell>
          <cell r="K11" t="str">
            <v>K16</v>
          </cell>
          <cell r="M11">
            <v>55568</v>
          </cell>
        </row>
        <row r="12">
          <cell r="C12">
            <v>162233530</v>
          </cell>
          <cell r="F12" t="str">
            <v>Trần Hoàng</v>
          </cell>
          <cell r="J12" t="str">
            <v>Luân</v>
          </cell>
          <cell r="K12" t="str">
            <v>K17</v>
          </cell>
          <cell r="M12">
            <v>55616</v>
          </cell>
        </row>
        <row r="13">
          <cell r="C13">
            <v>172528562</v>
          </cell>
          <cell r="F13" t="str">
            <v>MAI CHIẾM</v>
          </cell>
          <cell r="J13" t="str">
            <v>LỘC</v>
          </cell>
          <cell r="K13" t="str">
            <v>K19</v>
          </cell>
          <cell r="M13">
            <v>54499</v>
          </cell>
        </row>
        <row r="14">
          <cell r="C14">
            <v>1811116534</v>
          </cell>
          <cell r="F14" t="str">
            <v>Tạ Văn</v>
          </cell>
          <cell r="J14" t="str">
            <v>Long</v>
          </cell>
          <cell r="K14" t="str">
            <v>K18</v>
          </cell>
          <cell r="M14">
            <v>54583</v>
          </cell>
        </row>
        <row r="15">
          <cell r="C15">
            <v>1820414101</v>
          </cell>
          <cell r="F15" t="str">
            <v>Nguyễn Thị Thanh</v>
          </cell>
          <cell r="J15" t="str">
            <v>Hương</v>
          </cell>
          <cell r="K15" t="str">
            <v>K18</v>
          </cell>
          <cell r="M15">
            <v>55887</v>
          </cell>
        </row>
        <row r="16">
          <cell r="C16">
            <v>1820415662</v>
          </cell>
          <cell r="F16" t="str">
            <v>Nguyễn Thị Thanh</v>
          </cell>
          <cell r="J16" t="str">
            <v>Tâm</v>
          </cell>
          <cell r="K16" t="str">
            <v>K18</v>
          </cell>
          <cell r="M16">
            <v>55007</v>
          </cell>
        </row>
        <row r="17">
          <cell r="C17">
            <v>1821113505</v>
          </cell>
          <cell r="F17" t="str">
            <v>Nguyễn Duy</v>
          </cell>
          <cell r="J17" t="str">
            <v>Trình</v>
          </cell>
          <cell r="K17" t="str">
            <v>K18</v>
          </cell>
          <cell r="M17">
            <v>55164</v>
          </cell>
        </row>
        <row r="18">
          <cell r="C18">
            <v>1821113976</v>
          </cell>
          <cell r="F18" t="str">
            <v>Võ Trọng Quang</v>
          </cell>
          <cell r="J18" t="str">
            <v>Huy</v>
          </cell>
          <cell r="K18" t="str">
            <v>K18</v>
          </cell>
          <cell r="M18">
            <v>55986</v>
          </cell>
        </row>
        <row r="19">
          <cell r="C19">
            <v>1821214240</v>
          </cell>
          <cell r="F19" t="str">
            <v>Nguyễn Hoàng Gia</v>
          </cell>
          <cell r="J19" t="str">
            <v>Anh</v>
          </cell>
          <cell r="K19" t="str">
            <v>K18</v>
          </cell>
          <cell r="M19">
            <v>54399</v>
          </cell>
        </row>
        <row r="20">
          <cell r="C20">
            <v>1821413850</v>
          </cell>
          <cell r="F20" t="str">
            <v>Nguyễn Ngọc Anh</v>
          </cell>
          <cell r="J20" t="str">
            <v>Tú</v>
          </cell>
          <cell r="K20" t="str">
            <v>K18</v>
          </cell>
          <cell r="M20">
            <v>54743</v>
          </cell>
        </row>
        <row r="21">
          <cell r="C21">
            <v>1821415231</v>
          </cell>
          <cell r="F21" t="str">
            <v>Bùi Văn</v>
          </cell>
          <cell r="J21" t="str">
            <v>Lưu</v>
          </cell>
          <cell r="K21" t="str">
            <v>K18</v>
          </cell>
          <cell r="M21">
            <v>55006</v>
          </cell>
        </row>
        <row r="22">
          <cell r="C22">
            <v>1821415238</v>
          </cell>
          <cell r="F22" t="str">
            <v>Nguyễn Văn</v>
          </cell>
          <cell r="J22" t="str">
            <v>Định</v>
          </cell>
          <cell r="K22" t="str">
            <v>K18</v>
          </cell>
          <cell r="M22">
            <v>54358</v>
          </cell>
        </row>
        <row r="23">
          <cell r="C23">
            <v>1821415659</v>
          </cell>
          <cell r="F23" t="str">
            <v>Nguyễn Mạnh</v>
          </cell>
          <cell r="J23" t="str">
            <v>Tuấn</v>
          </cell>
          <cell r="K23" t="str">
            <v>K18</v>
          </cell>
          <cell r="M23">
            <v>55517</v>
          </cell>
        </row>
        <row r="24">
          <cell r="C24">
            <v>1821614028</v>
          </cell>
          <cell r="F24" t="str">
            <v>Trần Văn</v>
          </cell>
          <cell r="J24" t="str">
            <v>Nam</v>
          </cell>
          <cell r="K24" t="str">
            <v>K18</v>
          </cell>
          <cell r="M24">
            <v>55892</v>
          </cell>
        </row>
        <row r="25">
          <cell r="C25">
            <v>1821614030</v>
          </cell>
          <cell r="F25" t="str">
            <v>Võ Thành</v>
          </cell>
          <cell r="J25" t="str">
            <v>Tâm</v>
          </cell>
          <cell r="K25" t="str">
            <v>K18</v>
          </cell>
          <cell r="M25">
            <v>55891</v>
          </cell>
        </row>
        <row r="26">
          <cell r="C26">
            <v>1910418676</v>
          </cell>
          <cell r="F26" t="str">
            <v>NGUYỄN THỊ THÙY</v>
          </cell>
          <cell r="J26" t="str">
            <v>ANH</v>
          </cell>
          <cell r="K26" t="str">
            <v>K19</v>
          </cell>
          <cell r="M26">
            <v>54220</v>
          </cell>
        </row>
        <row r="27">
          <cell r="C27">
            <v>1910717160</v>
          </cell>
          <cell r="F27" t="str">
            <v>TẠ NGỌC DIỆU</v>
          </cell>
          <cell r="J27" t="str">
            <v>MI</v>
          </cell>
          <cell r="K27" t="str">
            <v>K19</v>
          </cell>
          <cell r="M27">
            <v>56599</v>
          </cell>
        </row>
        <row r="28">
          <cell r="C28">
            <v>1910717274</v>
          </cell>
          <cell r="F28" t="str">
            <v>NGUYỄN THỊ NGÀN</v>
          </cell>
          <cell r="J28" t="str">
            <v>SƯƠNG</v>
          </cell>
          <cell r="K28" t="str">
            <v>K19</v>
          </cell>
          <cell r="M28">
            <v>55506</v>
          </cell>
        </row>
        <row r="29">
          <cell r="C29">
            <v>1910718079</v>
          </cell>
          <cell r="F29" t="str">
            <v>ĐÀM THỊ NGỌC</v>
          </cell>
          <cell r="J29" t="str">
            <v>YÊN</v>
          </cell>
          <cell r="K29" t="str">
            <v>K19</v>
          </cell>
          <cell r="M29">
            <v>55952</v>
          </cell>
        </row>
        <row r="30">
          <cell r="C30">
            <v>1911117077</v>
          </cell>
          <cell r="F30" t="str">
            <v>LÊ TRÍ</v>
          </cell>
          <cell r="J30" t="str">
            <v>HÀO</v>
          </cell>
          <cell r="K30" t="str">
            <v>K19</v>
          </cell>
          <cell r="M30">
            <v>54450</v>
          </cell>
        </row>
        <row r="31">
          <cell r="C31">
            <v>1911117149</v>
          </cell>
          <cell r="F31" t="str">
            <v>NGUYỄN KHÁNH</v>
          </cell>
          <cell r="J31" t="str">
            <v>TOÀN</v>
          </cell>
          <cell r="K31" t="str">
            <v>K19</v>
          </cell>
          <cell r="M31">
            <v>55266</v>
          </cell>
        </row>
        <row r="32">
          <cell r="C32">
            <v>1911118072</v>
          </cell>
          <cell r="F32" t="str">
            <v>NGUYỄN LÊ</v>
          </cell>
          <cell r="J32" t="str">
            <v>THANH</v>
          </cell>
          <cell r="K32" t="str">
            <v>K19</v>
          </cell>
          <cell r="M32">
            <v>54219</v>
          </cell>
        </row>
        <row r="33">
          <cell r="C33">
            <v>1911711928</v>
          </cell>
          <cell r="F33" t="str">
            <v>ĐẶNG NGỌC PHI</v>
          </cell>
          <cell r="J33" t="str">
            <v>LONG</v>
          </cell>
          <cell r="K33" t="str">
            <v>K19</v>
          </cell>
          <cell r="M33">
            <v>55048</v>
          </cell>
        </row>
        <row r="34">
          <cell r="C34">
            <v>1920326332</v>
          </cell>
          <cell r="F34" t="str">
            <v>TRẦN THẠCH</v>
          </cell>
          <cell r="J34" t="str">
            <v>THẢO</v>
          </cell>
          <cell r="K34" t="str">
            <v>K19</v>
          </cell>
          <cell r="M34">
            <v>55172</v>
          </cell>
        </row>
        <row r="35">
          <cell r="C35">
            <v>1920514083</v>
          </cell>
          <cell r="F35" t="str">
            <v>NGUYỄN MINH HUỆ</v>
          </cell>
          <cell r="J35" t="str">
            <v>LINH</v>
          </cell>
          <cell r="K35" t="str">
            <v>K19</v>
          </cell>
          <cell r="M35">
            <v>55890</v>
          </cell>
        </row>
        <row r="36">
          <cell r="C36">
            <v>1920632587</v>
          </cell>
          <cell r="F36" t="str">
            <v>ĐINH THỊ ĐÀI</v>
          </cell>
          <cell r="J36" t="str">
            <v>CÁT</v>
          </cell>
          <cell r="K36" t="str">
            <v>K19</v>
          </cell>
          <cell r="M36">
            <v>55189</v>
          </cell>
        </row>
        <row r="37">
          <cell r="C37">
            <v>1921116395</v>
          </cell>
          <cell r="F37" t="str">
            <v>TRẦN</v>
          </cell>
          <cell r="J37" t="str">
            <v>HOÀNG</v>
          </cell>
          <cell r="K37" t="str">
            <v>K19</v>
          </cell>
          <cell r="M37">
            <v>55100</v>
          </cell>
        </row>
        <row r="38">
          <cell r="C38">
            <v>1921116396</v>
          </cell>
          <cell r="F38" t="str">
            <v>PHAN THANH</v>
          </cell>
          <cell r="J38" t="str">
            <v>HÙNG</v>
          </cell>
          <cell r="K38" t="str">
            <v>K19</v>
          </cell>
          <cell r="M38">
            <v>54180</v>
          </cell>
        </row>
        <row r="39">
          <cell r="C39">
            <v>1921126440</v>
          </cell>
          <cell r="F39" t="str">
            <v>NGUYỄN THANH</v>
          </cell>
          <cell r="J39" t="str">
            <v>PHONG</v>
          </cell>
          <cell r="K39" t="str">
            <v>K19</v>
          </cell>
          <cell r="M39">
            <v>55615</v>
          </cell>
        </row>
        <row r="40">
          <cell r="C40">
            <v>1921126441</v>
          </cell>
          <cell r="F40" t="str">
            <v>TRẦN KHÁNH</v>
          </cell>
          <cell r="J40" t="str">
            <v>NGUYÊN</v>
          </cell>
          <cell r="K40" t="str">
            <v>K19</v>
          </cell>
          <cell r="M40">
            <v>55076</v>
          </cell>
        </row>
        <row r="41">
          <cell r="C41">
            <v>1921171949</v>
          </cell>
          <cell r="F41" t="str">
            <v>HỒ VĂN</v>
          </cell>
          <cell r="J41" t="str">
            <v>NHỰT</v>
          </cell>
          <cell r="K41" t="str">
            <v>K19</v>
          </cell>
          <cell r="M41">
            <v>55862</v>
          </cell>
        </row>
        <row r="42">
          <cell r="C42">
            <v>1921173777</v>
          </cell>
          <cell r="F42" t="str">
            <v>NGUYỄN PHÚ</v>
          </cell>
          <cell r="J42" t="str">
            <v>TRUNG</v>
          </cell>
          <cell r="K42" t="str">
            <v>K19</v>
          </cell>
          <cell r="M42">
            <v>54392</v>
          </cell>
        </row>
        <row r="43">
          <cell r="C43">
            <v>1921173817</v>
          </cell>
          <cell r="F43" t="str">
            <v>LÊ NHẬT</v>
          </cell>
          <cell r="J43" t="str">
            <v>TÂM</v>
          </cell>
          <cell r="K43" t="str">
            <v>K19</v>
          </cell>
          <cell r="M43">
            <v>55851</v>
          </cell>
        </row>
        <row r="44">
          <cell r="C44">
            <v>1921173836</v>
          </cell>
          <cell r="F44" t="str">
            <v>NGUYỄN ĐỨC</v>
          </cell>
          <cell r="J44" t="str">
            <v>LINH</v>
          </cell>
          <cell r="K44" t="str">
            <v>K19</v>
          </cell>
          <cell r="M44">
            <v>56509</v>
          </cell>
        </row>
        <row r="45">
          <cell r="C45">
            <v>1921173901</v>
          </cell>
          <cell r="F45" t="str">
            <v>TRẦN PHƯỚC</v>
          </cell>
          <cell r="J45" t="str">
            <v>MẪN</v>
          </cell>
          <cell r="K45" t="str">
            <v>K19</v>
          </cell>
          <cell r="M45">
            <v>55081</v>
          </cell>
        </row>
        <row r="46">
          <cell r="C46">
            <v>1921178184</v>
          </cell>
          <cell r="F46" t="str">
            <v>BÙI HẢI</v>
          </cell>
          <cell r="J46" t="str">
            <v>TRIỀU</v>
          </cell>
          <cell r="K46" t="str">
            <v>K19</v>
          </cell>
          <cell r="M46">
            <v>56355</v>
          </cell>
        </row>
        <row r="47">
          <cell r="C47">
            <v>1921179420</v>
          </cell>
          <cell r="F47" t="str">
            <v>TRẦN HẢI</v>
          </cell>
          <cell r="J47" t="str">
            <v>ĐĂNG</v>
          </cell>
          <cell r="K47" t="str">
            <v>K19</v>
          </cell>
          <cell r="M47">
            <v>55917</v>
          </cell>
        </row>
        <row r="48">
          <cell r="C48">
            <v>1921326378</v>
          </cell>
          <cell r="F48" t="str">
            <v>ĐÀO NGỌC</v>
          </cell>
          <cell r="J48" t="str">
            <v>KHOA</v>
          </cell>
          <cell r="K48" t="str">
            <v>K19</v>
          </cell>
          <cell r="M48">
            <v>55275</v>
          </cell>
        </row>
        <row r="49">
          <cell r="C49">
            <v>1921413529</v>
          </cell>
          <cell r="F49" t="str">
            <v>HỒ THANH</v>
          </cell>
          <cell r="J49" t="str">
            <v>TÒNG</v>
          </cell>
          <cell r="K49" t="str">
            <v>K19</v>
          </cell>
          <cell r="M49">
            <v>56512</v>
          </cell>
        </row>
        <row r="50">
          <cell r="C50">
            <v>1921413568</v>
          </cell>
          <cell r="F50" t="str">
            <v>KIỀU MINH</v>
          </cell>
          <cell r="J50" t="str">
            <v>THẮNG</v>
          </cell>
          <cell r="K50" t="str">
            <v>K19</v>
          </cell>
          <cell r="M50">
            <v>55575</v>
          </cell>
        </row>
        <row r="51">
          <cell r="C51">
            <v>1921413573</v>
          </cell>
          <cell r="F51" t="str">
            <v>LÊ HỮU</v>
          </cell>
          <cell r="J51" t="str">
            <v>NINH</v>
          </cell>
          <cell r="K51" t="str">
            <v>K19</v>
          </cell>
          <cell r="M51">
            <v>55167</v>
          </cell>
        </row>
        <row r="52">
          <cell r="C52">
            <v>1921413637</v>
          </cell>
          <cell r="F52" t="str">
            <v>LÊ ViỆT</v>
          </cell>
          <cell r="J52" t="str">
            <v>ANH</v>
          </cell>
          <cell r="K52" t="str">
            <v>K19</v>
          </cell>
          <cell r="M52">
            <v>54396</v>
          </cell>
        </row>
        <row r="53">
          <cell r="C53">
            <v>1921413675</v>
          </cell>
          <cell r="F53" t="str">
            <v>LÝ QUANG</v>
          </cell>
          <cell r="J53" t="str">
            <v>HOÀNG</v>
          </cell>
          <cell r="K53" t="str">
            <v>K19</v>
          </cell>
          <cell r="M53">
            <v>56427</v>
          </cell>
        </row>
        <row r="54">
          <cell r="C54">
            <v>1921418570</v>
          </cell>
          <cell r="F54" t="str">
            <v>HỒ TỊNH</v>
          </cell>
          <cell r="J54" t="str">
            <v>TÂM</v>
          </cell>
          <cell r="K54" t="str">
            <v>K19</v>
          </cell>
          <cell r="M54">
            <v>56552</v>
          </cell>
        </row>
        <row r="55">
          <cell r="C55">
            <v>1921433939</v>
          </cell>
          <cell r="F55" t="str">
            <v>TRẦN CAO</v>
          </cell>
          <cell r="J55" t="str">
            <v>TÙNG</v>
          </cell>
          <cell r="K55" t="str">
            <v>K19</v>
          </cell>
          <cell r="M55">
            <v>56598</v>
          </cell>
        </row>
        <row r="56">
          <cell r="C56">
            <v>1921630872</v>
          </cell>
          <cell r="F56" t="str">
            <v>PHẠM HỒNG</v>
          </cell>
          <cell r="J56" t="str">
            <v>HẠNH</v>
          </cell>
          <cell r="K56" t="str">
            <v>K19</v>
          </cell>
          <cell r="M56">
            <v>56016</v>
          </cell>
        </row>
        <row r="57">
          <cell r="C57">
            <v>1921631871</v>
          </cell>
          <cell r="F57" t="str">
            <v>NGUYỄN NGỌC</v>
          </cell>
          <cell r="J57" t="str">
            <v>KHUYẾN</v>
          </cell>
          <cell r="K57" t="str">
            <v>K19</v>
          </cell>
          <cell r="M57">
            <v>54565</v>
          </cell>
        </row>
        <row r="58">
          <cell r="C58">
            <v>1921634002</v>
          </cell>
          <cell r="F58" t="str">
            <v>LÊ TỰ</v>
          </cell>
          <cell r="J58" t="str">
            <v>PHÚ</v>
          </cell>
          <cell r="K58" t="str">
            <v>K19</v>
          </cell>
          <cell r="M58">
            <v>54564</v>
          </cell>
        </row>
        <row r="59">
          <cell r="C59">
            <v>1921634033</v>
          </cell>
          <cell r="F59" t="str">
            <v>NGUYỄN PHÚ HOÀNG</v>
          </cell>
          <cell r="J59" t="str">
            <v>LÂM</v>
          </cell>
          <cell r="K59" t="str">
            <v>K19</v>
          </cell>
          <cell r="M59">
            <v>56015</v>
          </cell>
        </row>
        <row r="60">
          <cell r="C60">
            <v>2010212756</v>
          </cell>
          <cell r="F60" t="str">
            <v>Nguyễn Trọng</v>
          </cell>
          <cell r="J60" t="str">
            <v>Nhân</v>
          </cell>
          <cell r="K60" t="str">
            <v>K20</v>
          </cell>
          <cell r="M60">
            <v>55137</v>
          </cell>
        </row>
        <row r="61">
          <cell r="C61">
            <v>2010232975</v>
          </cell>
          <cell r="F61" t="str">
            <v>Trần Vĩnh Bão</v>
          </cell>
          <cell r="J61" t="str">
            <v>Vy</v>
          </cell>
          <cell r="K61" t="str">
            <v>K20</v>
          </cell>
          <cell r="M61">
            <v>55683</v>
          </cell>
        </row>
        <row r="62">
          <cell r="C62">
            <v>2010234977</v>
          </cell>
          <cell r="F62" t="str">
            <v>Võ Thị Quỳnh</v>
          </cell>
          <cell r="J62" t="str">
            <v>Nhi</v>
          </cell>
          <cell r="K62" t="str">
            <v>K20</v>
          </cell>
          <cell r="M62">
            <v>55906</v>
          </cell>
        </row>
        <row r="63">
          <cell r="C63">
            <v>2010235985</v>
          </cell>
          <cell r="F63" t="str">
            <v>Hoàng Như</v>
          </cell>
          <cell r="J63" t="str">
            <v>Quỳnh</v>
          </cell>
          <cell r="K63" t="str">
            <v>K20</v>
          </cell>
          <cell r="M63">
            <v>55907</v>
          </cell>
        </row>
        <row r="64">
          <cell r="C64">
            <v>2010314637</v>
          </cell>
          <cell r="F64" t="str">
            <v>Trần Thị Ngọc</v>
          </cell>
          <cell r="J64" t="str">
            <v>Diệp</v>
          </cell>
          <cell r="K64" t="str">
            <v>K20</v>
          </cell>
          <cell r="M64">
            <v>54620</v>
          </cell>
        </row>
        <row r="65">
          <cell r="C65">
            <v>2010612956</v>
          </cell>
          <cell r="F65" t="str">
            <v>Hoàng Huy</v>
          </cell>
          <cell r="J65" t="str">
            <v>Nam</v>
          </cell>
          <cell r="K65" t="str">
            <v>K20</v>
          </cell>
          <cell r="M65">
            <v>56326</v>
          </cell>
        </row>
        <row r="66">
          <cell r="C66">
            <v>2011115641</v>
          </cell>
          <cell r="F66" t="str">
            <v>Đỗ Võ Đức</v>
          </cell>
          <cell r="J66" t="str">
            <v>Trọng</v>
          </cell>
          <cell r="K66" t="str">
            <v>K20</v>
          </cell>
          <cell r="M66">
            <v>55138</v>
          </cell>
        </row>
        <row r="67">
          <cell r="C67">
            <v>2011126120</v>
          </cell>
          <cell r="F67" t="str">
            <v>Trần Khánh</v>
          </cell>
          <cell r="J67" t="str">
            <v>Hưng</v>
          </cell>
          <cell r="K67" t="str">
            <v>K20</v>
          </cell>
          <cell r="M67">
            <v>55949</v>
          </cell>
        </row>
        <row r="68">
          <cell r="C68">
            <v>2011224381</v>
          </cell>
          <cell r="F68" t="str">
            <v>Nguyễn Thành Duy</v>
          </cell>
          <cell r="J68" t="str">
            <v>Phước</v>
          </cell>
          <cell r="K68" t="str">
            <v>K20</v>
          </cell>
          <cell r="M68">
            <v>55687</v>
          </cell>
        </row>
        <row r="69">
          <cell r="C69">
            <v>2011314817</v>
          </cell>
          <cell r="F69" t="str">
            <v>Cao Văn</v>
          </cell>
          <cell r="J69" t="str">
            <v>Hân</v>
          </cell>
          <cell r="K69" t="str">
            <v>K20</v>
          </cell>
          <cell r="M69">
            <v>54684</v>
          </cell>
        </row>
        <row r="70">
          <cell r="C70">
            <v>2011348146</v>
          </cell>
          <cell r="F70" t="str">
            <v>Hoàng Công</v>
          </cell>
          <cell r="J70" t="str">
            <v>Minh</v>
          </cell>
          <cell r="K70" t="str">
            <v>K20</v>
          </cell>
          <cell r="M70">
            <v>56506</v>
          </cell>
        </row>
        <row r="71">
          <cell r="C71">
            <v>2011613554</v>
          </cell>
          <cell r="F71" t="str">
            <v>Nguyễn Minh</v>
          </cell>
          <cell r="J71" t="str">
            <v>Quyền</v>
          </cell>
          <cell r="K71" t="str">
            <v>K20</v>
          </cell>
          <cell r="M71">
            <v>55694</v>
          </cell>
        </row>
        <row r="72">
          <cell r="C72">
            <v>2011614001</v>
          </cell>
          <cell r="F72" t="str">
            <v>Phan Thanh</v>
          </cell>
          <cell r="J72" t="str">
            <v>Đông</v>
          </cell>
          <cell r="K72" t="str">
            <v>K20</v>
          </cell>
          <cell r="M72">
            <v>55640</v>
          </cell>
        </row>
        <row r="73">
          <cell r="C73">
            <v>2011615879</v>
          </cell>
          <cell r="F73" t="str">
            <v>Nguyễn Văn Đức</v>
          </cell>
          <cell r="J73" t="str">
            <v>Huy</v>
          </cell>
          <cell r="K73" t="str">
            <v>K20</v>
          </cell>
          <cell r="M73">
            <v>55920</v>
          </cell>
        </row>
        <row r="74">
          <cell r="C74">
            <v>2011615881</v>
          </cell>
          <cell r="F74" t="str">
            <v>Lê Ngọc</v>
          </cell>
          <cell r="J74" t="str">
            <v>Tân</v>
          </cell>
          <cell r="K74" t="str">
            <v>K20</v>
          </cell>
          <cell r="M74">
            <v>55272</v>
          </cell>
        </row>
        <row r="75">
          <cell r="C75">
            <v>2011620940</v>
          </cell>
          <cell r="F75" t="str">
            <v>Nguyễn Trọng</v>
          </cell>
          <cell r="J75" t="str">
            <v>Cường</v>
          </cell>
          <cell r="K75" t="str">
            <v>K20</v>
          </cell>
          <cell r="M75">
            <v>56504</v>
          </cell>
        </row>
        <row r="76">
          <cell r="C76">
            <v>2011623889</v>
          </cell>
          <cell r="F76" t="str">
            <v>Nguyễn Thanh</v>
          </cell>
          <cell r="J76" t="str">
            <v>Bảo</v>
          </cell>
          <cell r="K76" t="str">
            <v>K20</v>
          </cell>
          <cell r="M76">
            <v>56507</v>
          </cell>
        </row>
        <row r="77">
          <cell r="C77">
            <v>2011624514</v>
          </cell>
          <cell r="F77" t="str">
            <v>Lê Minh</v>
          </cell>
          <cell r="J77" t="str">
            <v>Thiện</v>
          </cell>
          <cell r="K77" t="str">
            <v>K20</v>
          </cell>
          <cell r="M77">
            <v>56505</v>
          </cell>
        </row>
        <row r="78">
          <cell r="C78">
            <v>2011628313</v>
          </cell>
          <cell r="F78" t="str">
            <v>Nguyễn Văn</v>
          </cell>
          <cell r="J78" t="str">
            <v>Chung</v>
          </cell>
          <cell r="K78" t="str">
            <v>K20</v>
          </cell>
          <cell r="M78">
            <v>55979</v>
          </cell>
        </row>
        <row r="79">
          <cell r="C79">
            <v>2020113170</v>
          </cell>
          <cell r="F79" t="str">
            <v>Trần</v>
          </cell>
          <cell r="J79" t="str">
            <v>Mỹ</v>
          </cell>
          <cell r="K79" t="str">
            <v>K20</v>
          </cell>
          <cell r="M79">
            <v>55742</v>
          </cell>
        </row>
        <row r="80">
          <cell r="C80">
            <v>2020212767</v>
          </cell>
          <cell r="F80" t="str">
            <v>Đào Duy</v>
          </cell>
          <cell r="J80" t="str">
            <v>Kha</v>
          </cell>
          <cell r="K80" t="str">
            <v>K20</v>
          </cell>
          <cell r="M80">
            <v>56487</v>
          </cell>
        </row>
        <row r="81">
          <cell r="C81">
            <v>2020213190</v>
          </cell>
          <cell r="F81" t="str">
            <v>Đỗ Nguyên</v>
          </cell>
          <cell r="J81" t="str">
            <v>Toàn</v>
          </cell>
          <cell r="K81" t="str">
            <v>K20</v>
          </cell>
          <cell r="M81">
            <v>54670</v>
          </cell>
        </row>
        <row r="82">
          <cell r="C82">
            <v>2020213583</v>
          </cell>
          <cell r="F82" t="str">
            <v>Nguyễn Thị Tố</v>
          </cell>
          <cell r="J82" t="str">
            <v>Uyên</v>
          </cell>
          <cell r="K82" t="str">
            <v>K20</v>
          </cell>
          <cell r="M82">
            <v>55740</v>
          </cell>
        </row>
        <row r="83">
          <cell r="C83">
            <v>2020214080</v>
          </cell>
          <cell r="F83" t="str">
            <v>Ngô Hoàng Cẩm</v>
          </cell>
          <cell r="J83" t="str">
            <v>Nhung</v>
          </cell>
          <cell r="K83" t="str">
            <v>K20</v>
          </cell>
          <cell r="M83">
            <v>56368</v>
          </cell>
        </row>
        <row r="84">
          <cell r="C84">
            <v>2020214726</v>
          </cell>
          <cell r="F84" t="str">
            <v>Lê Trung</v>
          </cell>
          <cell r="J84" t="str">
            <v>Nhân</v>
          </cell>
          <cell r="K84" t="str">
            <v>K20</v>
          </cell>
          <cell r="M84">
            <v>56353</v>
          </cell>
        </row>
        <row r="85">
          <cell r="C85">
            <v>2020214823</v>
          </cell>
          <cell r="F85" t="str">
            <v>Lê Cẩm</v>
          </cell>
          <cell r="J85" t="str">
            <v>Tiên</v>
          </cell>
          <cell r="K85" t="str">
            <v>K20</v>
          </cell>
          <cell r="M85">
            <v>55663</v>
          </cell>
        </row>
        <row r="86">
          <cell r="C86">
            <v>2020217223</v>
          </cell>
          <cell r="F86" t="str">
            <v>Văn Thị</v>
          </cell>
          <cell r="J86" t="str">
            <v>Nhi</v>
          </cell>
          <cell r="K86" t="str">
            <v>K20</v>
          </cell>
          <cell r="M86">
            <v>56545</v>
          </cell>
        </row>
        <row r="87">
          <cell r="C87">
            <v>2020218371</v>
          </cell>
          <cell r="F87" t="str">
            <v>Phan Phương</v>
          </cell>
          <cell r="J87" t="str">
            <v>Thảo</v>
          </cell>
          <cell r="K87" t="str">
            <v>K20</v>
          </cell>
          <cell r="M87">
            <v>54286</v>
          </cell>
        </row>
        <row r="88">
          <cell r="C88">
            <v>2020218454</v>
          </cell>
          <cell r="F88" t="str">
            <v>Hồ Đàm Thanh</v>
          </cell>
          <cell r="J88" t="str">
            <v>Trang</v>
          </cell>
          <cell r="K88" t="str">
            <v>K20</v>
          </cell>
          <cell r="M88">
            <v>56398</v>
          </cell>
        </row>
        <row r="89">
          <cell r="C89">
            <v>2020244443</v>
          </cell>
          <cell r="F89" t="str">
            <v>Phạm Quỳnh</v>
          </cell>
          <cell r="J89" t="str">
            <v>Như</v>
          </cell>
          <cell r="K89" t="str">
            <v>K20</v>
          </cell>
          <cell r="M89">
            <v>54121</v>
          </cell>
        </row>
        <row r="90">
          <cell r="C90">
            <v>2020254880</v>
          </cell>
          <cell r="F90" t="str">
            <v>Nguyễn Thị Hoàng</v>
          </cell>
          <cell r="J90" t="str">
            <v>Mai</v>
          </cell>
          <cell r="K90" t="str">
            <v>K20</v>
          </cell>
          <cell r="M90">
            <v>55242</v>
          </cell>
        </row>
        <row r="91">
          <cell r="C91">
            <v>2020257224</v>
          </cell>
          <cell r="F91" t="str">
            <v>Nguyễn Thị Phương</v>
          </cell>
          <cell r="J91" t="str">
            <v>Anh</v>
          </cell>
          <cell r="K91" t="str">
            <v>K20</v>
          </cell>
          <cell r="M91">
            <v>54490</v>
          </cell>
        </row>
        <row r="92">
          <cell r="C92">
            <v>2020263534</v>
          </cell>
          <cell r="F92" t="str">
            <v>Phạm Vi</v>
          </cell>
          <cell r="J92" t="str">
            <v>Thoa</v>
          </cell>
          <cell r="K92" t="str">
            <v>K20</v>
          </cell>
          <cell r="M92">
            <v>55682</v>
          </cell>
        </row>
        <row r="93">
          <cell r="C93">
            <v>2020263678</v>
          </cell>
          <cell r="F93" t="str">
            <v>Hồ Thị Thùy</v>
          </cell>
          <cell r="J93" t="str">
            <v>Nhung</v>
          </cell>
          <cell r="K93" t="str">
            <v>K20</v>
          </cell>
          <cell r="M93">
            <v>54096</v>
          </cell>
        </row>
        <row r="94">
          <cell r="C94">
            <v>2020345324</v>
          </cell>
          <cell r="F94" t="str">
            <v>Dương Quỳnh</v>
          </cell>
          <cell r="J94" t="str">
            <v>Tiên</v>
          </cell>
          <cell r="K94" t="str">
            <v>K20</v>
          </cell>
          <cell r="M94">
            <v>56582</v>
          </cell>
        </row>
        <row r="95">
          <cell r="C95">
            <v>2020346979</v>
          </cell>
          <cell r="F95" t="str">
            <v>Nguyễn Thị Thu</v>
          </cell>
          <cell r="J95" t="str">
            <v>Thủy</v>
          </cell>
          <cell r="K95" t="str">
            <v>K20</v>
          </cell>
          <cell r="M95">
            <v>55645</v>
          </cell>
        </row>
        <row r="96">
          <cell r="C96">
            <v>2020514067</v>
          </cell>
          <cell r="F96" t="str">
            <v>Nguyễn Thị Mỹ</v>
          </cell>
          <cell r="J96" t="str">
            <v>Phương</v>
          </cell>
          <cell r="K96" t="str">
            <v>K20</v>
          </cell>
          <cell r="M96">
            <v>55354</v>
          </cell>
        </row>
        <row r="97">
          <cell r="C97">
            <v>2020643496</v>
          </cell>
          <cell r="F97" t="str">
            <v>Nguyễn Thị Phương</v>
          </cell>
          <cell r="J97" t="str">
            <v>Thanh</v>
          </cell>
          <cell r="K97" t="str">
            <v>K20</v>
          </cell>
          <cell r="M97">
            <v>55651</v>
          </cell>
        </row>
        <row r="98">
          <cell r="C98">
            <v>2020647511</v>
          </cell>
          <cell r="F98" t="str">
            <v>Trần Thị</v>
          </cell>
          <cell r="J98" t="str">
            <v>Dung</v>
          </cell>
          <cell r="K98" t="str">
            <v>K20</v>
          </cell>
          <cell r="M98">
            <v>55014</v>
          </cell>
        </row>
        <row r="99">
          <cell r="C99">
            <v>2020648159</v>
          </cell>
          <cell r="F99" t="str">
            <v>Nguyễn Thị Thu</v>
          </cell>
          <cell r="J99" t="str">
            <v>Hiền</v>
          </cell>
          <cell r="K99" t="str">
            <v>K20</v>
          </cell>
          <cell r="M99">
            <v>55548</v>
          </cell>
        </row>
        <row r="100">
          <cell r="C100">
            <v>2020713609</v>
          </cell>
          <cell r="F100" t="str">
            <v>Võ Lê Thị Trâm</v>
          </cell>
          <cell r="J100" t="str">
            <v>Anh</v>
          </cell>
          <cell r="K100" t="str">
            <v>K20</v>
          </cell>
          <cell r="M100">
            <v>54422</v>
          </cell>
        </row>
        <row r="101">
          <cell r="C101">
            <v>2020715620</v>
          </cell>
          <cell r="F101" t="str">
            <v>Nguyễn Thị Kiều</v>
          </cell>
          <cell r="J101" t="str">
            <v>Sương</v>
          </cell>
          <cell r="K101" t="str">
            <v>K20</v>
          </cell>
          <cell r="M101">
            <v>56514</v>
          </cell>
        </row>
        <row r="102">
          <cell r="C102">
            <v>2021110805</v>
          </cell>
          <cell r="F102" t="str">
            <v>Võ Quốc</v>
          </cell>
          <cell r="J102" t="str">
            <v>Cường</v>
          </cell>
          <cell r="K102" t="str">
            <v>K20</v>
          </cell>
          <cell r="M102">
            <v>55145</v>
          </cell>
        </row>
        <row r="103">
          <cell r="C103">
            <v>2021114409</v>
          </cell>
          <cell r="F103" t="str">
            <v>Nguyễn Ngọc</v>
          </cell>
          <cell r="J103" t="str">
            <v>Thiện</v>
          </cell>
          <cell r="K103" t="str">
            <v>K20</v>
          </cell>
          <cell r="M103">
            <v>55931</v>
          </cell>
        </row>
        <row r="104">
          <cell r="C104">
            <v>2021115102</v>
          </cell>
          <cell r="F104" t="str">
            <v>Trương Công</v>
          </cell>
          <cell r="J104" t="str">
            <v>Minh</v>
          </cell>
          <cell r="K104" t="str">
            <v>K20</v>
          </cell>
          <cell r="M104">
            <v>55146</v>
          </cell>
        </row>
        <row r="105">
          <cell r="C105">
            <v>2021116149</v>
          </cell>
          <cell r="F105" t="str">
            <v>Nguyễn Hồng</v>
          </cell>
          <cell r="J105" t="str">
            <v>Đăng</v>
          </cell>
          <cell r="K105" t="str">
            <v>K20</v>
          </cell>
          <cell r="M105">
            <v>54474</v>
          </cell>
        </row>
        <row r="106">
          <cell r="C106">
            <v>2021117363</v>
          </cell>
          <cell r="F106" t="str">
            <v>Trần Phước</v>
          </cell>
          <cell r="J106" t="str">
            <v>Ngọc</v>
          </cell>
          <cell r="K106" t="str">
            <v>K20</v>
          </cell>
          <cell r="M106">
            <v>54716</v>
          </cell>
        </row>
        <row r="107">
          <cell r="C107">
            <v>2021117628</v>
          </cell>
          <cell r="F107" t="str">
            <v>Đoàn Thế</v>
          </cell>
          <cell r="J107" t="str">
            <v>Linh</v>
          </cell>
          <cell r="K107" t="str">
            <v>K20</v>
          </cell>
          <cell r="M107">
            <v>55282</v>
          </cell>
        </row>
        <row r="108">
          <cell r="C108">
            <v>2021117781</v>
          </cell>
          <cell r="F108" t="str">
            <v>Trần Quốc</v>
          </cell>
          <cell r="J108" t="str">
            <v>Hùng</v>
          </cell>
          <cell r="K108" t="str">
            <v>K20</v>
          </cell>
          <cell r="M108">
            <v>55079</v>
          </cell>
        </row>
        <row r="109">
          <cell r="C109">
            <v>2021120846</v>
          </cell>
          <cell r="F109" t="str">
            <v>Thái Viết</v>
          </cell>
          <cell r="J109" t="str">
            <v>Nôva</v>
          </cell>
          <cell r="K109" t="str">
            <v>K20</v>
          </cell>
          <cell r="M109">
            <v>55264</v>
          </cell>
        </row>
        <row r="110">
          <cell r="C110">
            <v>2021127995</v>
          </cell>
          <cell r="F110" t="str">
            <v>Nguyễn Hữu</v>
          </cell>
          <cell r="J110" t="str">
            <v>Thiên</v>
          </cell>
          <cell r="K110" t="str">
            <v>K20</v>
          </cell>
          <cell r="M110">
            <v>54557</v>
          </cell>
        </row>
        <row r="111">
          <cell r="C111">
            <v>2021211901</v>
          </cell>
          <cell r="F111" t="str">
            <v>Nguyễn Đức</v>
          </cell>
          <cell r="J111" t="str">
            <v>Bình</v>
          </cell>
          <cell r="K111" t="str">
            <v>K20</v>
          </cell>
          <cell r="M111">
            <v>56480</v>
          </cell>
        </row>
        <row r="112">
          <cell r="C112">
            <v>2021213312</v>
          </cell>
          <cell r="F112" t="str">
            <v>Nguyễn Bá</v>
          </cell>
          <cell r="J112" t="str">
            <v>Luân</v>
          </cell>
          <cell r="K112" t="str">
            <v>K20</v>
          </cell>
          <cell r="M112">
            <v>56485</v>
          </cell>
        </row>
        <row r="113">
          <cell r="C113">
            <v>2021213660</v>
          </cell>
          <cell r="F113" t="str">
            <v>Hoàng Triệu</v>
          </cell>
          <cell r="J113" t="str">
            <v>Mẫn</v>
          </cell>
          <cell r="K113" t="str">
            <v>K20</v>
          </cell>
          <cell r="M113">
            <v>56495</v>
          </cell>
        </row>
        <row r="114">
          <cell r="C114">
            <v>2021214418</v>
          </cell>
          <cell r="F114" t="str">
            <v>Nguyễn Tiến</v>
          </cell>
          <cell r="J114" t="str">
            <v>Thành</v>
          </cell>
          <cell r="K114" t="str">
            <v>K20</v>
          </cell>
          <cell r="M114">
            <v>55602</v>
          </cell>
        </row>
        <row r="115">
          <cell r="C115">
            <v>2021214928</v>
          </cell>
          <cell r="F115" t="str">
            <v>Lê Trung</v>
          </cell>
          <cell r="J115" t="str">
            <v>Thuận</v>
          </cell>
          <cell r="K115" t="str">
            <v>K20</v>
          </cell>
          <cell r="M115">
            <v>54605</v>
          </cell>
        </row>
        <row r="116">
          <cell r="C116">
            <v>2021216780</v>
          </cell>
          <cell r="F116" t="str">
            <v>Trần Đức</v>
          </cell>
          <cell r="J116" t="str">
            <v>Hảo</v>
          </cell>
          <cell r="K116" t="str">
            <v>K20</v>
          </cell>
          <cell r="M116">
            <v>55588</v>
          </cell>
        </row>
        <row r="117">
          <cell r="C117">
            <v>2021217130</v>
          </cell>
          <cell r="F117" t="str">
            <v>Nguyễn Hoàng</v>
          </cell>
          <cell r="J117" t="str">
            <v>Duy</v>
          </cell>
          <cell r="K117" t="str">
            <v>K20</v>
          </cell>
          <cell r="M117">
            <v>56567</v>
          </cell>
        </row>
        <row r="118">
          <cell r="C118">
            <v>2021217782</v>
          </cell>
          <cell r="F118" t="str">
            <v>Bùi Tư</v>
          </cell>
          <cell r="J118" t="str">
            <v>Khoa</v>
          </cell>
          <cell r="K118" t="str">
            <v>K20</v>
          </cell>
          <cell r="M118">
            <v>55681</v>
          </cell>
        </row>
        <row r="119">
          <cell r="C119">
            <v>2021245817</v>
          </cell>
          <cell r="F119" t="str">
            <v>Nguyễn Văn</v>
          </cell>
          <cell r="J119" t="str">
            <v>Nguyên</v>
          </cell>
          <cell r="K119" t="str">
            <v>K20</v>
          </cell>
          <cell r="M119">
            <v>54122</v>
          </cell>
        </row>
        <row r="120">
          <cell r="C120">
            <v>2021248265</v>
          </cell>
          <cell r="F120" t="str">
            <v>Lê Phước</v>
          </cell>
          <cell r="J120" t="str">
            <v>Phú</v>
          </cell>
          <cell r="K120" t="str">
            <v>K20</v>
          </cell>
          <cell r="M120">
            <v>54482</v>
          </cell>
        </row>
        <row r="121">
          <cell r="C121">
            <v>2021348271</v>
          </cell>
          <cell r="F121" t="str">
            <v>Nguyễn Văn</v>
          </cell>
          <cell r="J121" t="str">
            <v>Huy</v>
          </cell>
          <cell r="K121" t="str">
            <v>K20</v>
          </cell>
          <cell r="M121">
            <v>55632</v>
          </cell>
        </row>
        <row r="122">
          <cell r="C122">
            <v>2021355852</v>
          </cell>
          <cell r="F122" t="str">
            <v>Tôn Thất Hoàng</v>
          </cell>
          <cell r="J122" t="str">
            <v>Đang</v>
          </cell>
          <cell r="K122" t="str">
            <v>K20</v>
          </cell>
          <cell r="M122">
            <v>55642</v>
          </cell>
        </row>
        <row r="123">
          <cell r="C123">
            <v>2021643930</v>
          </cell>
          <cell r="F123" t="str">
            <v>Nguyễn Hoàng</v>
          </cell>
          <cell r="J123" t="str">
            <v>Hiệp</v>
          </cell>
          <cell r="K123" t="str">
            <v>K20</v>
          </cell>
          <cell r="M123">
            <v>55088</v>
          </cell>
        </row>
        <row r="124">
          <cell r="C124">
            <v>2021644301</v>
          </cell>
          <cell r="F124" t="str">
            <v>Dương Phước</v>
          </cell>
          <cell r="J124" t="str">
            <v>Thắng</v>
          </cell>
          <cell r="K124" t="str">
            <v>K20</v>
          </cell>
          <cell r="M124">
            <v>55283</v>
          </cell>
        </row>
        <row r="125">
          <cell r="C125">
            <v>2021644818</v>
          </cell>
          <cell r="F125" t="str">
            <v>Nguyễn Thanh</v>
          </cell>
          <cell r="J125" t="str">
            <v>Đức</v>
          </cell>
          <cell r="K125" t="str">
            <v>K20</v>
          </cell>
          <cell r="M125">
            <v>54627</v>
          </cell>
        </row>
        <row r="126">
          <cell r="C126">
            <v>2021646584</v>
          </cell>
          <cell r="F126" t="str">
            <v>Huỳnh Bảo</v>
          </cell>
          <cell r="J126" t="str">
            <v>Khoa</v>
          </cell>
          <cell r="K126" t="str">
            <v>K20</v>
          </cell>
          <cell r="M126">
            <v>54686</v>
          </cell>
        </row>
        <row r="127">
          <cell r="C127">
            <v>2021646794</v>
          </cell>
          <cell r="F127" t="str">
            <v>Đặng Phạm</v>
          </cell>
          <cell r="J127" t="str">
            <v>Phúc</v>
          </cell>
          <cell r="K127" t="str">
            <v>K20</v>
          </cell>
          <cell r="M127">
            <v>55868</v>
          </cell>
        </row>
        <row r="128">
          <cell r="C128">
            <v>2021647662</v>
          </cell>
          <cell r="F128" t="str">
            <v>Võ Anh</v>
          </cell>
          <cell r="J128" t="str">
            <v>Khoa</v>
          </cell>
          <cell r="K128" t="str">
            <v>K20</v>
          </cell>
          <cell r="M128">
            <v>56555</v>
          </cell>
        </row>
        <row r="129">
          <cell r="C129">
            <v>2021647702</v>
          </cell>
          <cell r="F129" t="str">
            <v>Châu Ngọc</v>
          </cell>
          <cell r="J129" t="str">
            <v>Văn</v>
          </cell>
          <cell r="K129" t="str">
            <v>K20</v>
          </cell>
          <cell r="M129">
            <v>54285</v>
          </cell>
        </row>
        <row r="130">
          <cell r="C130">
            <v>2021647851</v>
          </cell>
          <cell r="F130" t="str">
            <v>A Lê Trường</v>
          </cell>
          <cell r="J130" t="str">
            <v>Vũ</v>
          </cell>
          <cell r="K130" t="str">
            <v>K20</v>
          </cell>
          <cell r="M130">
            <v>55928</v>
          </cell>
        </row>
        <row r="131">
          <cell r="C131">
            <v>2021715737</v>
          </cell>
          <cell r="F131" t="str">
            <v>Nguyễn Cửu</v>
          </cell>
          <cell r="J131" t="str">
            <v>Khải</v>
          </cell>
          <cell r="K131" t="str">
            <v>K20</v>
          </cell>
          <cell r="M131">
            <v>54403</v>
          </cell>
        </row>
        <row r="132">
          <cell r="C132">
            <v>2021716091</v>
          </cell>
          <cell r="F132" t="str">
            <v>Võ Thành</v>
          </cell>
          <cell r="J132" t="str">
            <v>Công</v>
          </cell>
          <cell r="K132" t="str">
            <v>K20</v>
          </cell>
          <cell r="M132">
            <v>54438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M375"/>
  <sheetViews>
    <sheetView tabSelected="1" zoomScale="90" zoomScaleNormal="90" workbookViewId="0">
      <pane ySplit="6" topLeftCell="A7" activePane="bottomLeft" state="frozen"/>
      <selection pane="bottomLeft" activeCell="N7" sqref="N7"/>
    </sheetView>
  </sheetViews>
  <sheetFormatPr defaultRowHeight="18.75"/>
  <cols>
    <col min="1" max="1" width="5.140625" style="13" customWidth="1"/>
    <col min="2" max="2" width="11.7109375" style="19" customWidth="1"/>
    <col min="3" max="3" width="20.140625" style="20" customWidth="1"/>
    <col min="4" max="4" width="6.85546875" style="20" customWidth="1"/>
    <col min="5" max="5" width="8.85546875" style="21" customWidth="1"/>
    <col min="6" max="6" width="10.5703125" style="21" customWidth="1"/>
    <col min="7" max="7" width="4.5703125" style="13" customWidth="1"/>
    <col min="8" max="8" width="10.5703125" style="13" customWidth="1"/>
    <col min="9" max="9" width="6.42578125" style="29" customWidth="1"/>
    <col min="10" max="11" width="8.85546875" style="13" customWidth="1"/>
    <col min="12" max="12" width="13.28515625" style="29" customWidth="1"/>
    <col min="13" max="13" width="9.140625" style="13" hidden="1" customWidth="1"/>
    <col min="14" max="246" width="9.140625" style="13"/>
    <col min="247" max="247" width="4.85546875" style="13" customWidth="1"/>
    <col min="248" max="248" width="11.85546875" style="13" customWidth="1"/>
    <col min="249" max="249" width="18.7109375" style="13" customWidth="1"/>
    <col min="250" max="250" width="7.28515625" style="13" customWidth="1"/>
    <col min="251" max="251" width="16.85546875" style="13" customWidth="1"/>
    <col min="252" max="252" width="10.28515625" style="13" customWidth="1"/>
    <col min="253" max="253" width="4.5703125" style="13" customWidth="1"/>
    <col min="254" max="254" width="10.5703125" style="13" customWidth="1"/>
    <col min="255" max="255" width="6.42578125" style="13" customWidth="1"/>
    <col min="256" max="256" width="10" style="13" customWidth="1"/>
    <col min="257" max="258" width="10.7109375" style="13" customWidth="1"/>
    <col min="259" max="259" width="12.85546875" style="13" customWidth="1"/>
    <col min="260" max="260" width="10.7109375" style="13" customWidth="1"/>
    <col min="261" max="261" width="20.28515625" style="13" customWidth="1"/>
    <col min="262" max="262" width="9.5703125" style="13" customWidth="1"/>
    <col min="263" max="263" width="12.28515625" style="13" bestFit="1" customWidth="1"/>
    <col min="264" max="502" width="9.140625" style="13"/>
    <col min="503" max="503" width="4.85546875" style="13" customWidth="1"/>
    <col min="504" max="504" width="11.85546875" style="13" customWidth="1"/>
    <col min="505" max="505" width="18.7109375" style="13" customWidth="1"/>
    <col min="506" max="506" width="7.28515625" style="13" customWidth="1"/>
    <col min="507" max="507" width="16.85546875" style="13" customWidth="1"/>
    <col min="508" max="508" width="10.28515625" style="13" customWidth="1"/>
    <col min="509" max="509" width="4.5703125" style="13" customWidth="1"/>
    <col min="510" max="510" width="10.5703125" style="13" customWidth="1"/>
    <col min="511" max="511" width="6.42578125" style="13" customWidth="1"/>
    <col min="512" max="512" width="10" style="13" customWidth="1"/>
    <col min="513" max="514" width="10.7109375" style="13" customWidth="1"/>
    <col min="515" max="515" width="12.85546875" style="13" customWidth="1"/>
    <col min="516" max="516" width="10.7109375" style="13" customWidth="1"/>
    <col min="517" max="517" width="20.28515625" style="13" customWidth="1"/>
    <col min="518" max="518" width="9.5703125" style="13" customWidth="1"/>
    <col min="519" max="519" width="12.28515625" style="13" bestFit="1" customWidth="1"/>
    <col min="520" max="758" width="9.140625" style="13"/>
    <col min="759" max="759" width="4.85546875" style="13" customWidth="1"/>
    <col min="760" max="760" width="11.85546875" style="13" customWidth="1"/>
    <col min="761" max="761" width="18.7109375" style="13" customWidth="1"/>
    <col min="762" max="762" width="7.28515625" style="13" customWidth="1"/>
    <col min="763" max="763" width="16.85546875" style="13" customWidth="1"/>
    <col min="764" max="764" width="10.28515625" style="13" customWidth="1"/>
    <col min="765" max="765" width="4.5703125" style="13" customWidth="1"/>
    <col min="766" max="766" width="10.5703125" style="13" customWidth="1"/>
    <col min="767" max="767" width="6.42578125" style="13" customWidth="1"/>
    <col min="768" max="768" width="10" style="13" customWidth="1"/>
    <col min="769" max="770" width="10.7109375" style="13" customWidth="1"/>
    <col min="771" max="771" width="12.85546875" style="13" customWidth="1"/>
    <col min="772" max="772" width="10.7109375" style="13" customWidth="1"/>
    <col min="773" max="773" width="20.28515625" style="13" customWidth="1"/>
    <col min="774" max="774" width="9.5703125" style="13" customWidth="1"/>
    <col min="775" max="775" width="12.28515625" style="13" bestFit="1" customWidth="1"/>
    <col min="776" max="1014" width="9.140625" style="13"/>
    <col min="1015" max="1015" width="4.85546875" style="13" customWidth="1"/>
    <col min="1016" max="1016" width="11.85546875" style="13" customWidth="1"/>
    <col min="1017" max="1017" width="18.7109375" style="13" customWidth="1"/>
    <col min="1018" max="1018" width="7.28515625" style="13" customWidth="1"/>
    <col min="1019" max="1019" width="16.85546875" style="13" customWidth="1"/>
    <col min="1020" max="1020" width="10.28515625" style="13" customWidth="1"/>
    <col min="1021" max="1021" width="4.5703125" style="13" customWidth="1"/>
    <col min="1022" max="1022" width="10.5703125" style="13" customWidth="1"/>
    <col min="1023" max="1023" width="6.42578125" style="13" customWidth="1"/>
    <col min="1024" max="1024" width="10" style="13" customWidth="1"/>
    <col min="1025" max="1026" width="10.7109375" style="13" customWidth="1"/>
    <col min="1027" max="1027" width="12.85546875" style="13" customWidth="1"/>
    <col min="1028" max="1028" width="10.7109375" style="13" customWidth="1"/>
    <col min="1029" max="1029" width="20.28515625" style="13" customWidth="1"/>
    <col min="1030" max="1030" width="9.5703125" style="13" customWidth="1"/>
    <col min="1031" max="1031" width="12.28515625" style="13" bestFit="1" customWidth="1"/>
    <col min="1032" max="1270" width="9.140625" style="13"/>
    <col min="1271" max="1271" width="4.85546875" style="13" customWidth="1"/>
    <col min="1272" max="1272" width="11.85546875" style="13" customWidth="1"/>
    <col min="1273" max="1273" width="18.7109375" style="13" customWidth="1"/>
    <col min="1274" max="1274" width="7.28515625" style="13" customWidth="1"/>
    <col min="1275" max="1275" width="16.85546875" style="13" customWidth="1"/>
    <col min="1276" max="1276" width="10.28515625" style="13" customWidth="1"/>
    <col min="1277" max="1277" width="4.5703125" style="13" customWidth="1"/>
    <col min="1278" max="1278" width="10.5703125" style="13" customWidth="1"/>
    <col min="1279" max="1279" width="6.42578125" style="13" customWidth="1"/>
    <col min="1280" max="1280" width="10" style="13" customWidth="1"/>
    <col min="1281" max="1282" width="10.7109375" style="13" customWidth="1"/>
    <col min="1283" max="1283" width="12.85546875" style="13" customWidth="1"/>
    <col min="1284" max="1284" width="10.7109375" style="13" customWidth="1"/>
    <col min="1285" max="1285" width="20.28515625" style="13" customWidth="1"/>
    <col min="1286" max="1286" width="9.5703125" style="13" customWidth="1"/>
    <col min="1287" max="1287" width="12.28515625" style="13" bestFit="1" customWidth="1"/>
    <col min="1288" max="1526" width="9.140625" style="13"/>
    <col min="1527" max="1527" width="4.85546875" style="13" customWidth="1"/>
    <col min="1528" max="1528" width="11.85546875" style="13" customWidth="1"/>
    <col min="1529" max="1529" width="18.7109375" style="13" customWidth="1"/>
    <col min="1530" max="1530" width="7.28515625" style="13" customWidth="1"/>
    <col min="1531" max="1531" width="16.85546875" style="13" customWidth="1"/>
    <col min="1532" max="1532" width="10.28515625" style="13" customWidth="1"/>
    <col min="1533" max="1533" width="4.5703125" style="13" customWidth="1"/>
    <col min="1534" max="1534" width="10.5703125" style="13" customWidth="1"/>
    <col min="1535" max="1535" width="6.42578125" style="13" customWidth="1"/>
    <col min="1536" max="1536" width="10" style="13" customWidth="1"/>
    <col min="1537" max="1538" width="10.7109375" style="13" customWidth="1"/>
    <col min="1539" max="1539" width="12.85546875" style="13" customWidth="1"/>
    <col min="1540" max="1540" width="10.7109375" style="13" customWidth="1"/>
    <col min="1541" max="1541" width="20.28515625" style="13" customWidth="1"/>
    <col min="1542" max="1542" width="9.5703125" style="13" customWidth="1"/>
    <col min="1543" max="1543" width="12.28515625" style="13" bestFit="1" customWidth="1"/>
    <col min="1544" max="1782" width="9.140625" style="13"/>
    <col min="1783" max="1783" width="4.85546875" style="13" customWidth="1"/>
    <col min="1784" max="1784" width="11.85546875" style="13" customWidth="1"/>
    <col min="1785" max="1785" width="18.7109375" style="13" customWidth="1"/>
    <col min="1786" max="1786" width="7.28515625" style="13" customWidth="1"/>
    <col min="1787" max="1787" width="16.85546875" style="13" customWidth="1"/>
    <col min="1788" max="1788" width="10.28515625" style="13" customWidth="1"/>
    <col min="1789" max="1789" width="4.5703125" style="13" customWidth="1"/>
    <col min="1790" max="1790" width="10.5703125" style="13" customWidth="1"/>
    <col min="1791" max="1791" width="6.42578125" style="13" customWidth="1"/>
    <col min="1792" max="1792" width="10" style="13" customWidth="1"/>
    <col min="1793" max="1794" width="10.7109375" style="13" customWidth="1"/>
    <col min="1795" max="1795" width="12.85546875" style="13" customWidth="1"/>
    <col min="1796" max="1796" width="10.7109375" style="13" customWidth="1"/>
    <col min="1797" max="1797" width="20.28515625" style="13" customWidth="1"/>
    <col min="1798" max="1798" width="9.5703125" style="13" customWidth="1"/>
    <col min="1799" max="1799" width="12.28515625" style="13" bestFit="1" customWidth="1"/>
    <col min="1800" max="2038" width="9.140625" style="13"/>
    <col min="2039" max="2039" width="4.85546875" style="13" customWidth="1"/>
    <col min="2040" max="2040" width="11.85546875" style="13" customWidth="1"/>
    <col min="2041" max="2041" width="18.7109375" style="13" customWidth="1"/>
    <col min="2042" max="2042" width="7.28515625" style="13" customWidth="1"/>
    <col min="2043" max="2043" width="16.85546875" style="13" customWidth="1"/>
    <col min="2044" max="2044" width="10.28515625" style="13" customWidth="1"/>
    <col min="2045" max="2045" width="4.5703125" style="13" customWidth="1"/>
    <col min="2046" max="2046" width="10.5703125" style="13" customWidth="1"/>
    <col min="2047" max="2047" width="6.42578125" style="13" customWidth="1"/>
    <col min="2048" max="2048" width="10" style="13" customWidth="1"/>
    <col min="2049" max="2050" width="10.7109375" style="13" customWidth="1"/>
    <col min="2051" max="2051" width="12.85546875" style="13" customWidth="1"/>
    <col min="2052" max="2052" width="10.7109375" style="13" customWidth="1"/>
    <col min="2053" max="2053" width="20.28515625" style="13" customWidth="1"/>
    <col min="2054" max="2054" width="9.5703125" style="13" customWidth="1"/>
    <col min="2055" max="2055" width="12.28515625" style="13" bestFit="1" customWidth="1"/>
    <col min="2056" max="2294" width="9.140625" style="13"/>
    <col min="2295" max="2295" width="4.85546875" style="13" customWidth="1"/>
    <col min="2296" max="2296" width="11.85546875" style="13" customWidth="1"/>
    <col min="2297" max="2297" width="18.7109375" style="13" customWidth="1"/>
    <col min="2298" max="2298" width="7.28515625" style="13" customWidth="1"/>
    <col min="2299" max="2299" width="16.85546875" style="13" customWidth="1"/>
    <col min="2300" max="2300" width="10.28515625" style="13" customWidth="1"/>
    <col min="2301" max="2301" width="4.5703125" style="13" customWidth="1"/>
    <col min="2302" max="2302" width="10.5703125" style="13" customWidth="1"/>
    <col min="2303" max="2303" width="6.42578125" style="13" customWidth="1"/>
    <col min="2304" max="2304" width="10" style="13" customWidth="1"/>
    <col min="2305" max="2306" width="10.7109375" style="13" customWidth="1"/>
    <col min="2307" max="2307" width="12.85546875" style="13" customWidth="1"/>
    <col min="2308" max="2308" width="10.7109375" style="13" customWidth="1"/>
    <col min="2309" max="2309" width="20.28515625" style="13" customWidth="1"/>
    <col min="2310" max="2310" width="9.5703125" style="13" customWidth="1"/>
    <col min="2311" max="2311" width="12.28515625" style="13" bestFit="1" customWidth="1"/>
    <col min="2312" max="2550" width="9.140625" style="13"/>
    <col min="2551" max="2551" width="4.85546875" style="13" customWidth="1"/>
    <col min="2552" max="2552" width="11.85546875" style="13" customWidth="1"/>
    <col min="2553" max="2553" width="18.7109375" style="13" customWidth="1"/>
    <col min="2554" max="2554" width="7.28515625" style="13" customWidth="1"/>
    <col min="2555" max="2555" width="16.85546875" style="13" customWidth="1"/>
    <col min="2556" max="2556" width="10.28515625" style="13" customWidth="1"/>
    <col min="2557" max="2557" width="4.5703125" style="13" customWidth="1"/>
    <col min="2558" max="2558" width="10.5703125" style="13" customWidth="1"/>
    <col min="2559" max="2559" width="6.42578125" style="13" customWidth="1"/>
    <col min="2560" max="2560" width="10" style="13" customWidth="1"/>
    <col min="2561" max="2562" width="10.7109375" style="13" customWidth="1"/>
    <col min="2563" max="2563" width="12.85546875" style="13" customWidth="1"/>
    <col min="2564" max="2564" width="10.7109375" style="13" customWidth="1"/>
    <col min="2565" max="2565" width="20.28515625" style="13" customWidth="1"/>
    <col min="2566" max="2566" width="9.5703125" style="13" customWidth="1"/>
    <col min="2567" max="2567" width="12.28515625" style="13" bestFit="1" customWidth="1"/>
    <col min="2568" max="2806" width="9.140625" style="13"/>
    <col min="2807" max="2807" width="4.85546875" style="13" customWidth="1"/>
    <col min="2808" max="2808" width="11.85546875" style="13" customWidth="1"/>
    <col min="2809" max="2809" width="18.7109375" style="13" customWidth="1"/>
    <col min="2810" max="2810" width="7.28515625" style="13" customWidth="1"/>
    <col min="2811" max="2811" width="16.85546875" style="13" customWidth="1"/>
    <col min="2812" max="2812" width="10.28515625" style="13" customWidth="1"/>
    <col min="2813" max="2813" width="4.5703125" style="13" customWidth="1"/>
    <col min="2814" max="2814" width="10.5703125" style="13" customWidth="1"/>
    <col min="2815" max="2815" width="6.42578125" style="13" customWidth="1"/>
    <col min="2816" max="2816" width="10" style="13" customWidth="1"/>
    <col min="2817" max="2818" width="10.7109375" style="13" customWidth="1"/>
    <col min="2819" max="2819" width="12.85546875" style="13" customWidth="1"/>
    <col min="2820" max="2820" width="10.7109375" style="13" customWidth="1"/>
    <col min="2821" max="2821" width="20.28515625" style="13" customWidth="1"/>
    <col min="2822" max="2822" width="9.5703125" style="13" customWidth="1"/>
    <col min="2823" max="2823" width="12.28515625" style="13" bestFit="1" customWidth="1"/>
    <col min="2824" max="3062" width="9.140625" style="13"/>
    <col min="3063" max="3063" width="4.85546875" style="13" customWidth="1"/>
    <col min="3064" max="3064" width="11.85546875" style="13" customWidth="1"/>
    <col min="3065" max="3065" width="18.7109375" style="13" customWidth="1"/>
    <col min="3066" max="3066" width="7.28515625" style="13" customWidth="1"/>
    <col min="3067" max="3067" width="16.85546875" style="13" customWidth="1"/>
    <col min="3068" max="3068" width="10.28515625" style="13" customWidth="1"/>
    <col min="3069" max="3069" width="4.5703125" style="13" customWidth="1"/>
    <col min="3070" max="3070" width="10.5703125" style="13" customWidth="1"/>
    <col min="3071" max="3071" width="6.42578125" style="13" customWidth="1"/>
    <col min="3072" max="3072" width="10" style="13" customWidth="1"/>
    <col min="3073" max="3074" width="10.7109375" style="13" customWidth="1"/>
    <col min="3075" max="3075" width="12.85546875" style="13" customWidth="1"/>
    <col min="3076" max="3076" width="10.7109375" style="13" customWidth="1"/>
    <col min="3077" max="3077" width="20.28515625" style="13" customWidth="1"/>
    <col min="3078" max="3078" width="9.5703125" style="13" customWidth="1"/>
    <col min="3079" max="3079" width="12.28515625" style="13" bestFit="1" customWidth="1"/>
    <col min="3080" max="3318" width="9.140625" style="13"/>
    <col min="3319" max="3319" width="4.85546875" style="13" customWidth="1"/>
    <col min="3320" max="3320" width="11.85546875" style="13" customWidth="1"/>
    <col min="3321" max="3321" width="18.7109375" style="13" customWidth="1"/>
    <col min="3322" max="3322" width="7.28515625" style="13" customWidth="1"/>
    <col min="3323" max="3323" width="16.85546875" style="13" customWidth="1"/>
    <col min="3324" max="3324" width="10.28515625" style="13" customWidth="1"/>
    <col min="3325" max="3325" width="4.5703125" style="13" customWidth="1"/>
    <col min="3326" max="3326" width="10.5703125" style="13" customWidth="1"/>
    <col min="3327" max="3327" width="6.42578125" style="13" customWidth="1"/>
    <col min="3328" max="3328" width="10" style="13" customWidth="1"/>
    <col min="3329" max="3330" width="10.7109375" style="13" customWidth="1"/>
    <col min="3331" max="3331" width="12.85546875" style="13" customWidth="1"/>
    <col min="3332" max="3332" width="10.7109375" style="13" customWidth="1"/>
    <col min="3333" max="3333" width="20.28515625" style="13" customWidth="1"/>
    <col min="3334" max="3334" width="9.5703125" style="13" customWidth="1"/>
    <col min="3335" max="3335" width="12.28515625" style="13" bestFit="1" customWidth="1"/>
    <col min="3336" max="3574" width="9.140625" style="13"/>
    <col min="3575" max="3575" width="4.85546875" style="13" customWidth="1"/>
    <col min="3576" max="3576" width="11.85546875" style="13" customWidth="1"/>
    <col min="3577" max="3577" width="18.7109375" style="13" customWidth="1"/>
    <col min="3578" max="3578" width="7.28515625" style="13" customWidth="1"/>
    <col min="3579" max="3579" width="16.85546875" style="13" customWidth="1"/>
    <col min="3580" max="3580" width="10.28515625" style="13" customWidth="1"/>
    <col min="3581" max="3581" width="4.5703125" style="13" customWidth="1"/>
    <col min="3582" max="3582" width="10.5703125" style="13" customWidth="1"/>
    <col min="3583" max="3583" width="6.42578125" style="13" customWidth="1"/>
    <col min="3584" max="3584" width="10" style="13" customWidth="1"/>
    <col min="3585" max="3586" width="10.7109375" style="13" customWidth="1"/>
    <col min="3587" max="3587" width="12.85546875" style="13" customWidth="1"/>
    <col min="3588" max="3588" width="10.7109375" style="13" customWidth="1"/>
    <col min="3589" max="3589" width="20.28515625" style="13" customWidth="1"/>
    <col min="3590" max="3590" width="9.5703125" style="13" customWidth="1"/>
    <col min="3591" max="3591" width="12.28515625" style="13" bestFit="1" customWidth="1"/>
    <col min="3592" max="3830" width="9.140625" style="13"/>
    <col min="3831" max="3831" width="4.85546875" style="13" customWidth="1"/>
    <col min="3832" max="3832" width="11.85546875" style="13" customWidth="1"/>
    <col min="3833" max="3833" width="18.7109375" style="13" customWidth="1"/>
    <col min="3834" max="3834" width="7.28515625" style="13" customWidth="1"/>
    <col min="3835" max="3835" width="16.85546875" style="13" customWidth="1"/>
    <col min="3836" max="3836" width="10.28515625" style="13" customWidth="1"/>
    <col min="3837" max="3837" width="4.5703125" style="13" customWidth="1"/>
    <col min="3838" max="3838" width="10.5703125" style="13" customWidth="1"/>
    <col min="3839" max="3839" width="6.42578125" style="13" customWidth="1"/>
    <col min="3840" max="3840" width="10" style="13" customWidth="1"/>
    <col min="3841" max="3842" width="10.7109375" style="13" customWidth="1"/>
    <col min="3843" max="3843" width="12.85546875" style="13" customWidth="1"/>
    <col min="3844" max="3844" width="10.7109375" style="13" customWidth="1"/>
    <col min="3845" max="3845" width="20.28515625" style="13" customWidth="1"/>
    <col min="3846" max="3846" width="9.5703125" style="13" customWidth="1"/>
    <col min="3847" max="3847" width="12.28515625" style="13" bestFit="1" customWidth="1"/>
    <col min="3848" max="4086" width="9.140625" style="13"/>
    <col min="4087" max="4087" width="4.85546875" style="13" customWidth="1"/>
    <col min="4088" max="4088" width="11.85546875" style="13" customWidth="1"/>
    <col min="4089" max="4089" width="18.7109375" style="13" customWidth="1"/>
    <col min="4090" max="4090" width="7.28515625" style="13" customWidth="1"/>
    <col min="4091" max="4091" width="16.85546875" style="13" customWidth="1"/>
    <col min="4092" max="4092" width="10.28515625" style="13" customWidth="1"/>
    <col min="4093" max="4093" width="4.5703125" style="13" customWidth="1"/>
    <col min="4094" max="4094" width="10.5703125" style="13" customWidth="1"/>
    <col min="4095" max="4095" width="6.42578125" style="13" customWidth="1"/>
    <col min="4096" max="4096" width="10" style="13" customWidth="1"/>
    <col min="4097" max="4098" width="10.7109375" style="13" customWidth="1"/>
    <col min="4099" max="4099" width="12.85546875" style="13" customWidth="1"/>
    <col min="4100" max="4100" width="10.7109375" style="13" customWidth="1"/>
    <col min="4101" max="4101" width="20.28515625" style="13" customWidth="1"/>
    <col min="4102" max="4102" width="9.5703125" style="13" customWidth="1"/>
    <col min="4103" max="4103" width="12.28515625" style="13" bestFit="1" customWidth="1"/>
    <col min="4104" max="4342" width="9.140625" style="13"/>
    <col min="4343" max="4343" width="4.85546875" style="13" customWidth="1"/>
    <col min="4344" max="4344" width="11.85546875" style="13" customWidth="1"/>
    <col min="4345" max="4345" width="18.7109375" style="13" customWidth="1"/>
    <col min="4346" max="4346" width="7.28515625" style="13" customWidth="1"/>
    <col min="4347" max="4347" width="16.85546875" style="13" customWidth="1"/>
    <col min="4348" max="4348" width="10.28515625" style="13" customWidth="1"/>
    <col min="4349" max="4349" width="4.5703125" style="13" customWidth="1"/>
    <col min="4350" max="4350" width="10.5703125" style="13" customWidth="1"/>
    <col min="4351" max="4351" width="6.42578125" style="13" customWidth="1"/>
    <col min="4352" max="4352" width="10" style="13" customWidth="1"/>
    <col min="4353" max="4354" width="10.7109375" style="13" customWidth="1"/>
    <col min="4355" max="4355" width="12.85546875" style="13" customWidth="1"/>
    <col min="4356" max="4356" width="10.7109375" style="13" customWidth="1"/>
    <col min="4357" max="4357" width="20.28515625" style="13" customWidth="1"/>
    <col min="4358" max="4358" width="9.5703125" style="13" customWidth="1"/>
    <col min="4359" max="4359" width="12.28515625" style="13" bestFit="1" customWidth="1"/>
    <col min="4360" max="4598" width="9.140625" style="13"/>
    <col min="4599" max="4599" width="4.85546875" style="13" customWidth="1"/>
    <col min="4600" max="4600" width="11.85546875" style="13" customWidth="1"/>
    <col min="4601" max="4601" width="18.7109375" style="13" customWidth="1"/>
    <col min="4602" max="4602" width="7.28515625" style="13" customWidth="1"/>
    <col min="4603" max="4603" width="16.85546875" style="13" customWidth="1"/>
    <col min="4604" max="4604" width="10.28515625" style="13" customWidth="1"/>
    <col min="4605" max="4605" width="4.5703125" style="13" customWidth="1"/>
    <col min="4606" max="4606" width="10.5703125" style="13" customWidth="1"/>
    <col min="4607" max="4607" width="6.42578125" style="13" customWidth="1"/>
    <col min="4608" max="4608" width="10" style="13" customWidth="1"/>
    <col min="4609" max="4610" width="10.7109375" style="13" customWidth="1"/>
    <col min="4611" max="4611" width="12.85546875" style="13" customWidth="1"/>
    <col min="4612" max="4612" width="10.7109375" style="13" customWidth="1"/>
    <col min="4613" max="4613" width="20.28515625" style="13" customWidth="1"/>
    <col min="4614" max="4614" width="9.5703125" style="13" customWidth="1"/>
    <col min="4615" max="4615" width="12.28515625" style="13" bestFit="1" customWidth="1"/>
    <col min="4616" max="4854" width="9.140625" style="13"/>
    <col min="4855" max="4855" width="4.85546875" style="13" customWidth="1"/>
    <col min="4856" max="4856" width="11.85546875" style="13" customWidth="1"/>
    <col min="4857" max="4857" width="18.7109375" style="13" customWidth="1"/>
    <col min="4858" max="4858" width="7.28515625" style="13" customWidth="1"/>
    <col min="4859" max="4859" width="16.85546875" style="13" customWidth="1"/>
    <col min="4860" max="4860" width="10.28515625" style="13" customWidth="1"/>
    <col min="4861" max="4861" width="4.5703125" style="13" customWidth="1"/>
    <col min="4862" max="4862" width="10.5703125" style="13" customWidth="1"/>
    <col min="4863" max="4863" width="6.42578125" style="13" customWidth="1"/>
    <col min="4864" max="4864" width="10" style="13" customWidth="1"/>
    <col min="4865" max="4866" width="10.7109375" style="13" customWidth="1"/>
    <col min="4867" max="4867" width="12.85546875" style="13" customWidth="1"/>
    <col min="4868" max="4868" width="10.7109375" style="13" customWidth="1"/>
    <col min="4869" max="4869" width="20.28515625" style="13" customWidth="1"/>
    <col min="4870" max="4870" width="9.5703125" style="13" customWidth="1"/>
    <col min="4871" max="4871" width="12.28515625" style="13" bestFit="1" customWidth="1"/>
    <col min="4872" max="5110" width="9.140625" style="13"/>
    <col min="5111" max="5111" width="4.85546875" style="13" customWidth="1"/>
    <col min="5112" max="5112" width="11.85546875" style="13" customWidth="1"/>
    <col min="5113" max="5113" width="18.7109375" style="13" customWidth="1"/>
    <col min="5114" max="5114" width="7.28515625" style="13" customWidth="1"/>
    <col min="5115" max="5115" width="16.85546875" style="13" customWidth="1"/>
    <col min="5116" max="5116" width="10.28515625" style="13" customWidth="1"/>
    <col min="5117" max="5117" width="4.5703125" style="13" customWidth="1"/>
    <col min="5118" max="5118" width="10.5703125" style="13" customWidth="1"/>
    <col min="5119" max="5119" width="6.42578125" style="13" customWidth="1"/>
    <col min="5120" max="5120" width="10" style="13" customWidth="1"/>
    <col min="5121" max="5122" width="10.7109375" style="13" customWidth="1"/>
    <col min="5123" max="5123" width="12.85546875" style="13" customWidth="1"/>
    <col min="5124" max="5124" width="10.7109375" style="13" customWidth="1"/>
    <col min="5125" max="5125" width="20.28515625" style="13" customWidth="1"/>
    <col min="5126" max="5126" width="9.5703125" style="13" customWidth="1"/>
    <col min="5127" max="5127" width="12.28515625" style="13" bestFit="1" customWidth="1"/>
    <col min="5128" max="5366" width="9.140625" style="13"/>
    <col min="5367" max="5367" width="4.85546875" style="13" customWidth="1"/>
    <col min="5368" max="5368" width="11.85546875" style="13" customWidth="1"/>
    <col min="5369" max="5369" width="18.7109375" style="13" customWidth="1"/>
    <col min="5370" max="5370" width="7.28515625" style="13" customWidth="1"/>
    <col min="5371" max="5371" width="16.85546875" style="13" customWidth="1"/>
    <col min="5372" max="5372" width="10.28515625" style="13" customWidth="1"/>
    <col min="5373" max="5373" width="4.5703125" style="13" customWidth="1"/>
    <col min="5374" max="5374" width="10.5703125" style="13" customWidth="1"/>
    <col min="5375" max="5375" width="6.42578125" style="13" customWidth="1"/>
    <col min="5376" max="5376" width="10" style="13" customWidth="1"/>
    <col min="5377" max="5378" width="10.7109375" style="13" customWidth="1"/>
    <col min="5379" max="5379" width="12.85546875" style="13" customWidth="1"/>
    <col min="5380" max="5380" width="10.7109375" style="13" customWidth="1"/>
    <col min="5381" max="5381" width="20.28515625" style="13" customWidth="1"/>
    <col min="5382" max="5382" width="9.5703125" style="13" customWidth="1"/>
    <col min="5383" max="5383" width="12.28515625" style="13" bestFit="1" customWidth="1"/>
    <col min="5384" max="5622" width="9.140625" style="13"/>
    <col min="5623" max="5623" width="4.85546875" style="13" customWidth="1"/>
    <col min="5624" max="5624" width="11.85546875" style="13" customWidth="1"/>
    <col min="5625" max="5625" width="18.7109375" style="13" customWidth="1"/>
    <col min="5626" max="5626" width="7.28515625" style="13" customWidth="1"/>
    <col min="5627" max="5627" width="16.85546875" style="13" customWidth="1"/>
    <col min="5628" max="5628" width="10.28515625" style="13" customWidth="1"/>
    <col min="5629" max="5629" width="4.5703125" style="13" customWidth="1"/>
    <col min="5630" max="5630" width="10.5703125" style="13" customWidth="1"/>
    <col min="5631" max="5631" width="6.42578125" style="13" customWidth="1"/>
    <col min="5632" max="5632" width="10" style="13" customWidth="1"/>
    <col min="5633" max="5634" width="10.7109375" style="13" customWidth="1"/>
    <col min="5635" max="5635" width="12.85546875" style="13" customWidth="1"/>
    <col min="5636" max="5636" width="10.7109375" style="13" customWidth="1"/>
    <col min="5637" max="5637" width="20.28515625" style="13" customWidth="1"/>
    <col min="5638" max="5638" width="9.5703125" style="13" customWidth="1"/>
    <col min="5639" max="5639" width="12.28515625" style="13" bestFit="1" customWidth="1"/>
    <col min="5640" max="5878" width="9.140625" style="13"/>
    <col min="5879" max="5879" width="4.85546875" style="13" customWidth="1"/>
    <col min="5880" max="5880" width="11.85546875" style="13" customWidth="1"/>
    <col min="5881" max="5881" width="18.7109375" style="13" customWidth="1"/>
    <col min="5882" max="5882" width="7.28515625" style="13" customWidth="1"/>
    <col min="5883" max="5883" width="16.85546875" style="13" customWidth="1"/>
    <col min="5884" max="5884" width="10.28515625" style="13" customWidth="1"/>
    <col min="5885" max="5885" width="4.5703125" style="13" customWidth="1"/>
    <col min="5886" max="5886" width="10.5703125" style="13" customWidth="1"/>
    <col min="5887" max="5887" width="6.42578125" style="13" customWidth="1"/>
    <col min="5888" max="5888" width="10" style="13" customWidth="1"/>
    <col min="5889" max="5890" width="10.7109375" style="13" customWidth="1"/>
    <col min="5891" max="5891" width="12.85546875" style="13" customWidth="1"/>
    <col min="5892" max="5892" width="10.7109375" style="13" customWidth="1"/>
    <col min="5893" max="5893" width="20.28515625" style="13" customWidth="1"/>
    <col min="5894" max="5894" width="9.5703125" style="13" customWidth="1"/>
    <col min="5895" max="5895" width="12.28515625" style="13" bestFit="1" customWidth="1"/>
    <col min="5896" max="6134" width="9.140625" style="13"/>
    <col min="6135" max="6135" width="4.85546875" style="13" customWidth="1"/>
    <col min="6136" max="6136" width="11.85546875" style="13" customWidth="1"/>
    <col min="6137" max="6137" width="18.7109375" style="13" customWidth="1"/>
    <col min="6138" max="6138" width="7.28515625" style="13" customWidth="1"/>
    <col min="6139" max="6139" width="16.85546875" style="13" customWidth="1"/>
    <col min="6140" max="6140" width="10.28515625" style="13" customWidth="1"/>
    <col min="6141" max="6141" width="4.5703125" style="13" customWidth="1"/>
    <col min="6142" max="6142" width="10.5703125" style="13" customWidth="1"/>
    <col min="6143" max="6143" width="6.42578125" style="13" customWidth="1"/>
    <col min="6144" max="6144" width="10" style="13" customWidth="1"/>
    <col min="6145" max="6146" width="10.7109375" style="13" customWidth="1"/>
    <col min="6147" max="6147" width="12.85546875" style="13" customWidth="1"/>
    <col min="6148" max="6148" width="10.7109375" style="13" customWidth="1"/>
    <col min="6149" max="6149" width="20.28515625" style="13" customWidth="1"/>
    <col min="6150" max="6150" width="9.5703125" style="13" customWidth="1"/>
    <col min="6151" max="6151" width="12.28515625" style="13" bestFit="1" customWidth="1"/>
    <col min="6152" max="6390" width="9.140625" style="13"/>
    <col min="6391" max="6391" width="4.85546875" style="13" customWidth="1"/>
    <col min="6392" max="6392" width="11.85546875" style="13" customWidth="1"/>
    <col min="6393" max="6393" width="18.7109375" style="13" customWidth="1"/>
    <col min="6394" max="6394" width="7.28515625" style="13" customWidth="1"/>
    <col min="6395" max="6395" width="16.85546875" style="13" customWidth="1"/>
    <col min="6396" max="6396" width="10.28515625" style="13" customWidth="1"/>
    <col min="6397" max="6397" width="4.5703125" style="13" customWidth="1"/>
    <col min="6398" max="6398" width="10.5703125" style="13" customWidth="1"/>
    <col min="6399" max="6399" width="6.42578125" style="13" customWidth="1"/>
    <col min="6400" max="6400" width="10" style="13" customWidth="1"/>
    <col min="6401" max="6402" width="10.7109375" style="13" customWidth="1"/>
    <col min="6403" max="6403" width="12.85546875" style="13" customWidth="1"/>
    <col min="6404" max="6404" width="10.7109375" style="13" customWidth="1"/>
    <col min="6405" max="6405" width="20.28515625" style="13" customWidth="1"/>
    <col min="6406" max="6406" width="9.5703125" style="13" customWidth="1"/>
    <col min="6407" max="6407" width="12.28515625" style="13" bestFit="1" customWidth="1"/>
    <col min="6408" max="6646" width="9.140625" style="13"/>
    <col min="6647" max="6647" width="4.85546875" style="13" customWidth="1"/>
    <col min="6648" max="6648" width="11.85546875" style="13" customWidth="1"/>
    <col min="6649" max="6649" width="18.7109375" style="13" customWidth="1"/>
    <col min="6650" max="6650" width="7.28515625" style="13" customWidth="1"/>
    <col min="6651" max="6651" width="16.85546875" style="13" customWidth="1"/>
    <col min="6652" max="6652" width="10.28515625" style="13" customWidth="1"/>
    <col min="6653" max="6653" width="4.5703125" style="13" customWidth="1"/>
    <col min="6654" max="6654" width="10.5703125" style="13" customWidth="1"/>
    <col min="6655" max="6655" width="6.42578125" style="13" customWidth="1"/>
    <col min="6656" max="6656" width="10" style="13" customWidth="1"/>
    <col min="6657" max="6658" width="10.7109375" style="13" customWidth="1"/>
    <col min="6659" max="6659" width="12.85546875" style="13" customWidth="1"/>
    <col min="6660" max="6660" width="10.7109375" style="13" customWidth="1"/>
    <col min="6661" max="6661" width="20.28515625" style="13" customWidth="1"/>
    <col min="6662" max="6662" width="9.5703125" style="13" customWidth="1"/>
    <col min="6663" max="6663" width="12.28515625" style="13" bestFit="1" customWidth="1"/>
    <col min="6664" max="6902" width="9.140625" style="13"/>
    <col min="6903" max="6903" width="4.85546875" style="13" customWidth="1"/>
    <col min="6904" max="6904" width="11.85546875" style="13" customWidth="1"/>
    <col min="6905" max="6905" width="18.7109375" style="13" customWidth="1"/>
    <col min="6906" max="6906" width="7.28515625" style="13" customWidth="1"/>
    <col min="6907" max="6907" width="16.85546875" style="13" customWidth="1"/>
    <col min="6908" max="6908" width="10.28515625" style="13" customWidth="1"/>
    <col min="6909" max="6909" width="4.5703125" style="13" customWidth="1"/>
    <col min="6910" max="6910" width="10.5703125" style="13" customWidth="1"/>
    <col min="6911" max="6911" width="6.42578125" style="13" customWidth="1"/>
    <col min="6912" max="6912" width="10" style="13" customWidth="1"/>
    <col min="6913" max="6914" width="10.7109375" style="13" customWidth="1"/>
    <col min="6915" max="6915" width="12.85546875" style="13" customWidth="1"/>
    <col min="6916" max="6916" width="10.7109375" style="13" customWidth="1"/>
    <col min="6917" max="6917" width="20.28515625" style="13" customWidth="1"/>
    <col min="6918" max="6918" width="9.5703125" style="13" customWidth="1"/>
    <col min="6919" max="6919" width="12.28515625" style="13" bestFit="1" customWidth="1"/>
    <col min="6920" max="7158" width="9.140625" style="13"/>
    <col min="7159" max="7159" width="4.85546875" style="13" customWidth="1"/>
    <col min="7160" max="7160" width="11.85546875" style="13" customWidth="1"/>
    <col min="7161" max="7161" width="18.7109375" style="13" customWidth="1"/>
    <col min="7162" max="7162" width="7.28515625" style="13" customWidth="1"/>
    <col min="7163" max="7163" width="16.85546875" style="13" customWidth="1"/>
    <col min="7164" max="7164" width="10.28515625" style="13" customWidth="1"/>
    <col min="7165" max="7165" width="4.5703125" style="13" customWidth="1"/>
    <col min="7166" max="7166" width="10.5703125" style="13" customWidth="1"/>
    <col min="7167" max="7167" width="6.42578125" style="13" customWidth="1"/>
    <col min="7168" max="7168" width="10" style="13" customWidth="1"/>
    <col min="7169" max="7170" width="10.7109375" style="13" customWidth="1"/>
    <col min="7171" max="7171" width="12.85546875" style="13" customWidth="1"/>
    <col min="7172" max="7172" width="10.7109375" style="13" customWidth="1"/>
    <col min="7173" max="7173" width="20.28515625" style="13" customWidth="1"/>
    <col min="7174" max="7174" width="9.5703125" style="13" customWidth="1"/>
    <col min="7175" max="7175" width="12.28515625" style="13" bestFit="1" customWidth="1"/>
    <col min="7176" max="7414" width="9.140625" style="13"/>
    <col min="7415" max="7415" width="4.85546875" style="13" customWidth="1"/>
    <col min="7416" max="7416" width="11.85546875" style="13" customWidth="1"/>
    <col min="7417" max="7417" width="18.7109375" style="13" customWidth="1"/>
    <col min="7418" max="7418" width="7.28515625" style="13" customWidth="1"/>
    <col min="7419" max="7419" width="16.85546875" style="13" customWidth="1"/>
    <col min="7420" max="7420" width="10.28515625" style="13" customWidth="1"/>
    <col min="7421" max="7421" width="4.5703125" style="13" customWidth="1"/>
    <col min="7422" max="7422" width="10.5703125" style="13" customWidth="1"/>
    <col min="7423" max="7423" width="6.42578125" style="13" customWidth="1"/>
    <col min="7424" max="7424" width="10" style="13" customWidth="1"/>
    <col min="7425" max="7426" width="10.7109375" style="13" customWidth="1"/>
    <col min="7427" max="7427" width="12.85546875" style="13" customWidth="1"/>
    <col min="7428" max="7428" width="10.7109375" style="13" customWidth="1"/>
    <col min="7429" max="7429" width="20.28515625" style="13" customWidth="1"/>
    <col min="7430" max="7430" width="9.5703125" style="13" customWidth="1"/>
    <col min="7431" max="7431" width="12.28515625" style="13" bestFit="1" customWidth="1"/>
    <col min="7432" max="7670" width="9.140625" style="13"/>
    <col min="7671" max="7671" width="4.85546875" style="13" customWidth="1"/>
    <col min="7672" max="7672" width="11.85546875" style="13" customWidth="1"/>
    <col min="7673" max="7673" width="18.7109375" style="13" customWidth="1"/>
    <col min="7674" max="7674" width="7.28515625" style="13" customWidth="1"/>
    <col min="7675" max="7675" width="16.85546875" style="13" customWidth="1"/>
    <col min="7676" max="7676" width="10.28515625" style="13" customWidth="1"/>
    <col min="7677" max="7677" width="4.5703125" style="13" customWidth="1"/>
    <col min="7678" max="7678" width="10.5703125" style="13" customWidth="1"/>
    <col min="7679" max="7679" width="6.42578125" style="13" customWidth="1"/>
    <col min="7680" max="7680" width="10" style="13" customWidth="1"/>
    <col min="7681" max="7682" width="10.7109375" style="13" customWidth="1"/>
    <col min="7683" max="7683" width="12.85546875" style="13" customWidth="1"/>
    <col min="7684" max="7684" width="10.7109375" style="13" customWidth="1"/>
    <col min="7685" max="7685" width="20.28515625" style="13" customWidth="1"/>
    <col min="7686" max="7686" width="9.5703125" style="13" customWidth="1"/>
    <col min="7687" max="7687" width="12.28515625" style="13" bestFit="1" customWidth="1"/>
    <col min="7688" max="7926" width="9.140625" style="13"/>
    <col min="7927" max="7927" width="4.85546875" style="13" customWidth="1"/>
    <col min="7928" max="7928" width="11.85546875" style="13" customWidth="1"/>
    <col min="7929" max="7929" width="18.7109375" style="13" customWidth="1"/>
    <col min="7930" max="7930" width="7.28515625" style="13" customWidth="1"/>
    <col min="7931" max="7931" width="16.85546875" style="13" customWidth="1"/>
    <col min="7932" max="7932" width="10.28515625" style="13" customWidth="1"/>
    <col min="7933" max="7933" width="4.5703125" style="13" customWidth="1"/>
    <col min="7934" max="7934" width="10.5703125" style="13" customWidth="1"/>
    <col min="7935" max="7935" width="6.42578125" style="13" customWidth="1"/>
    <col min="7936" max="7936" width="10" style="13" customWidth="1"/>
    <col min="7937" max="7938" width="10.7109375" style="13" customWidth="1"/>
    <col min="7939" max="7939" width="12.85546875" style="13" customWidth="1"/>
    <col min="7940" max="7940" width="10.7109375" style="13" customWidth="1"/>
    <col min="7941" max="7941" width="20.28515625" style="13" customWidth="1"/>
    <col min="7942" max="7942" width="9.5703125" style="13" customWidth="1"/>
    <col min="7943" max="7943" width="12.28515625" style="13" bestFit="1" customWidth="1"/>
    <col min="7944" max="8182" width="9.140625" style="13"/>
    <col min="8183" max="8183" width="4.85546875" style="13" customWidth="1"/>
    <col min="8184" max="8184" width="11.85546875" style="13" customWidth="1"/>
    <col min="8185" max="8185" width="18.7109375" style="13" customWidth="1"/>
    <col min="8186" max="8186" width="7.28515625" style="13" customWidth="1"/>
    <col min="8187" max="8187" width="16.85546875" style="13" customWidth="1"/>
    <col min="8188" max="8188" width="10.28515625" style="13" customWidth="1"/>
    <col min="8189" max="8189" width="4.5703125" style="13" customWidth="1"/>
    <col min="8190" max="8190" width="10.5703125" style="13" customWidth="1"/>
    <col min="8191" max="8191" width="6.42578125" style="13" customWidth="1"/>
    <col min="8192" max="8192" width="10" style="13" customWidth="1"/>
    <col min="8193" max="8194" width="10.7109375" style="13" customWidth="1"/>
    <col min="8195" max="8195" width="12.85546875" style="13" customWidth="1"/>
    <col min="8196" max="8196" width="10.7109375" style="13" customWidth="1"/>
    <col min="8197" max="8197" width="20.28515625" style="13" customWidth="1"/>
    <col min="8198" max="8198" width="9.5703125" style="13" customWidth="1"/>
    <col min="8199" max="8199" width="12.28515625" style="13" bestFit="1" customWidth="1"/>
    <col min="8200" max="8438" width="9.140625" style="13"/>
    <col min="8439" max="8439" width="4.85546875" style="13" customWidth="1"/>
    <col min="8440" max="8440" width="11.85546875" style="13" customWidth="1"/>
    <col min="8441" max="8441" width="18.7109375" style="13" customWidth="1"/>
    <col min="8442" max="8442" width="7.28515625" style="13" customWidth="1"/>
    <col min="8443" max="8443" width="16.85546875" style="13" customWidth="1"/>
    <col min="8444" max="8444" width="10.28515625" style="13" customWidth="1"/>
    <col min="8445" max="8445" width="4.5703125" style="13" customWidth="1"/>
    <col min="8446" max="8446" width="10.5703125" style="13" customWidth="1"/>
    <col min="8447" max="8447" width="6.42578125" style="13" customWidth="1"/>
    <col min="8448" max="8448" width="10" style="13" customWidth="1"/>
    <col min="8449" max="8450" width="10.7109375" style="13" customWidth="1"/>
    <col min="8451" max="8451" width="12.85546875" style="13" customWidth="1"/>
    <col min="8452" max="8452" width="10.7109375" style="13" customWidth="1"/>
    <col min="8453" max="8453" width="20.28515625" style="13" customWidth="1"/>
    <col min="8454" max="8454" width="9.5703125" style="13" customWidth="1"/>
    <col min="8455" max="8455" width="12.28515625" style="13" bestFit="1" customWidth="1"/>
    <col min="8456" max="8694" width="9.140625" style="13"/>
    <col min="8695" max="8695" width="4.85546875" style="13" customWidth="1"/>
    <col min="8696" max="8696" width="11.85546875" style="13" customWidth="1"/>
    <col min="8697" max="8697" width="18.7109375" style="13" customWidth="1"/>
    <col min="8698" max="8698" width="7.28515625" style="13" customWidth="1"/>
    <col min="8699" max="8699" width="16.85546875" style="13" customWidth="1"/>
    <col min="8700" max="8700" width="10.28515625" style="13" customWidth="1"/>
    <col min="8701" max="8701" width="4.5703125" style="13" customWidth="1"/>
    <col min="8702" max="8702" width="10.5703125" style="13" customWidth="1"/>
    <col min="8703" max="8703" width="6.42578125" style="13" customWidth="1"/>
    <col min="8704" max="8704" width="10" style="13" customWidth="1"/>
    <col min="8705" max="8706" width="10.7109375" style="13" customWidth="1"/>
    <col min="8707" max="8707" width="12.85546875" style="13" customWidth="1"/>
    <col min="8708" max="8708" width="10.7109375" style="13" customWidth="1"/>
    <col min="8709" max="8709" width="20.28515625" style="13" customWidth="1"/>
    <col min="8710" max="8710" width="9.5703125" style="13" customWidth="1"/>
    <col min="8711" max="8711" width="12.28515625" style="13" bestFit="1" customWidth="1"/>
    <col min="8712" max="8950" width="9.140625" style="13"/>
    <col min="8951" max="8951" width="4.85546875" style="13" customWidth="1"/>
    <col min="8952" max="8952" width="11.85546875" style="13" customWidth="1"/>
    <col min="8953" max="8953" width="18.7109375" style="13" customWidth="1"/>
    <col min="8954" max="8954" width="7.28515625" style="13" customWidth="1"/>
    <col min="8955" max="8955" width="16.85546875" style="13" customWidth="1"/>
    <col min="8956" max="8956" width="10.28515625" style="13" customWidth="1"/>
    <col min="8957" max="8957" width="4.5703125" style="13" customWidth="1"/>
    <col min="8958" max="8958" width="10.5703125" style="13" customWidth="1"/>
    <col min="8959" max="8959" width="6.42578125" style="13" customWidth="1"/>
    <col min="8960" max="8960" width="10" style="13" customWidth="1"/>
    <col min="8961" max="8962" width="10.7109375" style="13" customWidth="1"/>
    <col min="8963" max="8963" width="12.85546875" style="13" customWidth="1"/>
    <col min="8964" max="8964" width="10.7109375" style="13" customWidth="1"/>
    <col min="8965" max="8965" width="20.28515625" style="13" customWidth="1"/>
    <col min="8966" max="8966" width="9.5703125" style="13" customWidth="1"/>
    <col min="8967" max="8967" width="12.28515625" style="13" bestFit="1" customWidth="1"/>
    <col min="8968" max="9206" width="9.140625" style="13"/>
    <col min="9207" max="9207" width="4.85546875" style="13" customWidth="1"/>
    <col min="9208" max="9208" width="11.85546875" style="13" customWidth="1"/>
    <col min="9209" max="9209" width="18.7109375" style="13" customWidth="1"/>
    <col min="9210" max="9210" width="7.28515625" style="13" customWidth="1"/>
    <col min="9211" max="9211" width="16.85546875" style="13" customWidth="1"/>
    <col min="9212" max="9212" width="10.28515625" style="13" customWidth="1"/>
    <col min="9213" max="9213" width="4.5703125" style="13" customWidth="1"/>
    <col min="9214" max="9214" width="10.5703125" style="13" customWidth="1"/>
    <col min="9215" max="9215" width="6.42578125" style="13" customWidth="1"/>
    <col min="9216" max="9216" width="10" style="13" customWidth="1"/>
    <col min="9217" max="9218" width="10.7109375" style="13" customWidth="1"/>
    <col min="9219" max="9219" width="12.85546875" style="13" customWidth="1"/>
    <col min="9220" max="9220" width="10.7109375" style="13" customWidth="1"/>
    <col min="9221" max="9221" width="20.28515625" style="13" customWidth="1"/>
    <col min="9222" max="9222" width="9.5703125" style="13" customWidth="1"/>
    <col min="9223" max="9223" width="12.28515625" style="13" bestFit="1" customWidth="1"/>
    <col min="9224" max="9462" width="9.140625" style="13"/>
    <col min="9463" max="9463" width="4.85546875" style="13" customWidth="1"/>
    <col min="9464" max="9464" width="11.85546875" style="13" customWidth="1"/>
    <col min="9465" max="9465" width="18.7109375" style="13" customWidth="1"/>
    <col min="9466" max="9466" width="7.28515625" style="13" customWidth="1"/>
    <col min="9467" max="9467" width="16.85546875" style="13" customWidth="1"/>
    <col min="9468" max="9468" width="10.28515625" style="13" customWidth="1"/>
    <col min="9469" max="9469" width="4.5703125" style="13" customWidth="1"/>
    <col min="9470" max="9470" width="10.5703125" style="13" customWidth="1"/>
    <col min="9471" max="9471" width="6.42578125" style="13" customWidth="1"/>
    <col min="9472" max="9472" width="10" style="13" customWidth="1"/>
    <col min="9473" max="9474" width="10.7109375" style="13" customWidth="1"/>
    <col min="9475" max="9475" width="12.85546875" style="13" customWidth="1"/>
    <col min="9476" max="9476" width="10.7109375" style="13" customWidth="1"/>
    <col min="9477" max="9477" width="20.28515625" style="13" customWidth="1"/>
    <col min="9478" max="9478" width="9.5703125" style="13" customWidth="1"/>
    <col min="9479" max="9479" width="12.28515625" style="13" bestFit="1" customWidth="1"/>
    <col min="9480" max="9718" width="9.140625" style="13"/>
    <col min="9719" max="9719" width="4.85546875" style="13" customWidth="1"/>
    <col min="9720" max="9720" width="11.85546875" style="13" customWidth="1"/>
    <col min="9721" max="9721" width="18.7109375" style="13" customWidth="1"/>
    <col min="9722" max="9722" width="7.28515625" style="13" customWidth="1"/>
    <col min="9723" max="9723" width="16.85546875" style="13" customWidth="1"/>
    <col min="9724" max="9724" width="10.28515625" style="13" customWidth="1"/>
    <col min="9725" max="9725" width="4.5703125" style="13" customWidth="1"/>
    <col min="9726" max="9726" width="10.5703125" style="13" customWidth="1"/>
    <col min="9727" max="9727" width="6.42578125" style="13" customWidth="1"/>
    <col min="9728" max="9728" width="10" style="13" customWidth="1"/>
    <col min="9729" max="9730" width="10.7109375" style="13" customWidth="1"/>
    <col min="9731" max="9731" width="12.85546875" style="13" customWidth="1"/>
    <col min="9732" max="9732" width="10.7109375" style="13" customWidth="1"/>
    <col min="9733" max="9733" width="20.28515625" style="13" customWidth="1"/>
    <col min="9734" max="9734" width="9.5703125" style="13" customWidth="1"/>
    <col min="9735" max="9735" width="12.28515625" style="13" bestFit="1" customWidth="1"/>
    <col min="9736" max="9974" width="9.140625" style="13"/>
    <col min="9975" max="9975" width="4.85546875" style="13" customWidth="1"/>
    <col min="9976" max="9976" width="11.85546875" style="13" customWidth="1"/>
    <col min="9977" max="9977" width="18.7109375" style="13" customWidth="1"/>
    <col min="9978" max="9978" width="7.28515625" style="13" customWidth="1"/>
    <col min="9979" max="9979" width="16.85546875" style="13" customWidth="1"/>
    <col min="9980" max="9980" width="10.28515625" style="13" customWidth="1"/>
    <col min="9981" max="9981" width="4.5703125" style="13" customWidth="1"/>
    <col min="9982" max="9982" width="10.5703125" style="13" customWidth="1"/>
    <col min="9983" max="9983" width="6.42578125" style="13" customWidth="1"/>
    <col min="9984" max="9984" width="10" style="13" customWidth="1"/>
    <col min="9985" max="9986" width="10.7109375" style="13" customWidth="1"/>
    <col min="9987" max="9987" width="12.85546875" style="13" customWidth="1"/>
    <col min="9988" max="9988" width="10.7109375" style="13" customWidth="1"/>
    <col min="9989" max="9989" width="20.28515625" style="13" customWidth="1"/>
    <col min="9990" max="9990" width="9.5703125" style="13" customWidth="1"/>
    <col min="9991" max="9991" width="12.28515625" style="13" bestFit="1" customWidth="1"/>
    <col min="9992" max="10230" width="9.140625" style="13"/>
    <col min="10231" max="10231" width="4.85546875" style="13" customWidth="1"/>
    <col min="10232" max="10232" width="11.85546875" style="13" customWidth="1"/>
    <col min="10233" max="10233" width="18.7109375" style="13" customWidth="1"/>
    <col min="10234" max="10234" width="7.28515625" style="13" customWidth="1"/>
    <col min="10235" max="10235" width="16.85546875" style="13" customWidth="1"/>
    <col min="10236" max="10236" width="10.28515625" style="13" customWidth="1"/>
    <col min="10237" max="10237" width="4.5703125" style="13" customWidth="1"/>
    <col min="10238" max="10238" width="10.5703125" style="13" customWidth="1"/>
    <col min="10239" max="10239" width="6.42578125" style="13" customWidth="1"/>
    <col min="10240" max="10240" width="10" style="13" customWidth="1"/>
    <col min="10241" max="10242" width="10.7109375" style="13" customWidth="1"/>
    <col min="10243" max="10243" width="12.85546875" style="13" customWidth="1"/>
    <col min="10244" max="10244" width="10.7109375" style="13" customWidth="1"/>
    <col min="10245" max="10245" width="20.28515625" style="13" customWidth="1"/>
    <col min="10246" max="10246" width="9.5703125" style="13" customWidth="1"/>
    <col min="10247" max="10247" width="12.28515625" style="13" bestFit="1" customWidth="1"/>
    <col min="10248" max="10486" width="9.140625" style="13"/>
    <col min="10487" max="10487" width="4.85546875" style="13" customWidth="1"/>
    <col min="10488" max="10488" width="11.85546875" style="13" customWidth="1"/>
    <col min="10489" max="10489" width="18.7109375" style="13" customWidth="1"/>
    <col min="10490" max="10490" width="7.28515625" style="13" customWidth="1"/>
    <col min="10491" max="10491" width="16.85546875" style="13" customWidth="1"/>
    <col min="10492" max="10492" width="10.28515625" style="13" customWidth="1"/>
    <col min="10493" max="10493" width="4.5703125" style="13" customWidth="1"/>
    <col min="10494" max="10494" width="10.5703125" style="13" customWidth="1"/>
    <col min="10495" max="10495" width="6.42578125" style="13" customWidth="1"/>
    <col min="10496" max="10496" width="10" style="13" customWidth="1"/>
    <col min="10497" max="10498" width="10.7109375" style="13" customWidth="1"/>
    <col min="10499" max="10499" width="12.85546875" style="13" customWidth="1"/>
    <col min="10500" max="10500" width="10.7109375" style="13" customWidth="1"/>
    <col min="10501" max="10501" width="20.28515625" style="13" customWidth="1"/>
    <col min="10502" max="10502" width="9.5703125" style="13" customWidth="1"/>
    <col min="10503" max="10503" width="12.28515625" style="13" bestFit="1" customWidth="1"/>
    <col min="10504" max="10742" width="9.140625" style="13"/>
    <col min="10743" max="10743" width="4.85546875" style="13" customWidth="1"/>
    <col min="10744" max="10744" width="11.85546875" style="13" customWidth="1"/>
    <col min="10745" max="10745" width="18.7109375" style="13" customWidth="1"/>
    <col min="10746" max="10746" width="7.28515625" style="13" customWidth="1"/>
    <col min="10747" max="10747" width="16.85546875" style="13" customWidth="1"/>
    <col min="10748" max="10748" width="10.28515625" style="13" customWidth="1"/>
    <col min="10749" max="10749" width="4.5703125" style="13" customWidth="1"/>
    <col min="10750" max="10750" width="10.5703125" style="13" customWidth="1"/>
    <col min="10751" max="10751" width="6.42578125" style="13" customWidth="1"/>
    <col min="10752" max="10752" width="10" style="13" customWidth="1"/>
    <col min="10753" max="10754" width="10.7109375" style="13" customWidth="1"/>
    <col min="10755" max="10755" width="12.85546875" style="13" customWidth="1"/>
    <col min="10756" max="10756" width="10.7109375" style="13" customWidth="1"/>
    <col min="10757" max="10757" width="20.28515625" style="13" customWidth="1"/>
    <col min="10758" max="10758" width="9.5703125" style="13" customWidth="1"/>
    <col min="10759" max="10759" width="12.28515625" style="13" bestFit="1" customWidth="1"/>
    <col min="10760" max="10998" width="9.140625" style="13"/>
    <col min="10999" max="10999" width="4.85546875" style="13" customWidth="1"/>
    <col min="11000" max="11000" width="11.85546875" style="13" customWidth="1"/>
    <col min="11001" max="11001" width="18.7109375" style="13" customWidth="1"/>
    <col min="11002" max="11002" width="7.28515625" style="13" customWidth="1"/>
    <col min="11003" max="11003" width="16.85546875" style="13" customWidth="1"/>
    <col min="11004" max="11004" width="10.28515625" style="13" customWidth="1"/>
    <col min="11005" max="11005" width="4.5703125" style="13" customWidth="1"/>
    <col min="11006" max="11006" width="10.5703125" style="13" customWidth="1"/>
    <col min="11007" max="11007" width="6.42578125" style="13" customWidth="1"/>
    <col min="11008" max="11008" width="10" style="13" customWidth="1"/>
    <col min="11009" max="11010" width="10.7109375" style="13" customWidth="1"/>
    <col min="11011" max="11011" width="12.85546875" style="13" customWidth="1"/>
    <col min="11012" max="11012" width="10.7109375" style="13" customWidth="1"/>
    <col min="11013" max="11013" width="20.28515625" style="13" customWidth="1"/>
    <col min="11014" max="11014" width="9.5703125" style="13" customWidth="1"/>
    <col min="11015" max="11015" width="12.28515625" style="13" bestFit="1" customWidth="1"/>
    <col min="11016" max="11254" width="9.140625" style="13"/>
    <col min="11255" max="11255" width="4.85546875" style="13" customWidth="1"/>
    <col min="11256" max="11256" width="11.85546875" style="13" customWidth="1"/>
    <col min="11257" max="11257" width="18.7109375" style="13" customWidth="1"/>
    <col min="11258" max="11258" width="7.28515625" style="13" customWidth="1"/>
    <col min="11259" max="11259" width="16.85546875" style="13" customWidth="1"/>
    <col min="11260" max="11260" width="10.28515625" style="13" customWidth="1"/>
    <col min="11261" max="11261" width="4.5703125" style="13" customWidth="1"/>
    <col min="11262" max="11262" width="10.5703125" style="13" customWidth="1"/>
    <col min="11263" max="11263" width="6.42578125" style="13" customWidth="1"/>
    <col min="11264" max="11264" width="10" style="13" customWidth="1"/>
    <col min="11265" max="11266" width="10.7109375" style="13" customWidth="1"/>
    <col min="11267" max="11267" width="12.85546875" style="13" customWidth="1"/>
    <col min="11268" max="11268" width="10.7109375" style="13" customWidth="1"/>
    <col min="11269" max="11269" width="20.28515625" style="13" customWidth="1"/>
    <col min="11270" max="11270" width="9.5703125" style="13" customWidth="1"/>
    <col min="11271" max="11271" width="12.28515625" style="13" bestFit="1" customWidth="1"/>
    <col min="11272" max="11510" width="9.140625" style="13"/>
    <col min="11511" max="11511" width="4.85546875" style="13" customWidth="1"/>
    <col min="11512" max="11512" width="11.85546875" style="13" customWidth="1"/>
    <col min="11513" max="11513" width="18.7109375" style="13" customWidth="1"/>
    <col min="11514" max="11514" width="7.28515625" style="13" customWidth="1"/>
    <col min="11515" max="11515" width="16.85546875" style="13" customWidth="1"/>
    <col min="11516" max="11516" width="10.28515625" style="13" customWidth="1"/>
    <col min="11517" max="11517" width="4.5703125" style="13" customWidth="1"/>
    <col min="11518" max="11518" width="10.5703125" style="13" customWidth="1"/>
    <col min="11519" max="11519" width="6.42578125" style="13" customWidth="1"/>
    <col min="11520" max="11520" width="10" style="13" customWidth="1"/>
    <col min="11521" max="11522" width="10.7109375" style="13" customWidth="1"/>
    <col min="11523" max="11523" width="12.85546875" style="13" customWidth="1"/>
    <col min="11524" max="11524" width="10.7109375" style="13" customWidth="1"/>
    <col min="11525" max="11525" width="20.28515625" style="13" customWidth="1"/>
    <col min="11526" max="11526" width="9.5703125" style="13" customWidth="1"/>
    <col min="11527" max="11527" width="12.28515625" style="13" bestFit="1" customWidth="1"/>
    <col min="11528" max="11766" width="9.140625" style="13"/>
    <col min="11767" max="11767" width="4.85546875" style="13" customWidth="1"/>
    <col min="11768" max="11768" width="11.85546875" style="13" customWidth="1"/>
    <col min="11769" max="11769" width="18.7109375" style="13" customWidth="1"/>
    <col min="11770" max="11770" width="7.28515625" style="13" customWidth="1"/>
    <col min="11771" max="11771" width="16.85546875" style="13" customWidth="1"/>
    <col min="11772" max="11772" width="10.28515625" style="13" customWidth="1"/>
    <col min="11773" max="11773" width="4.5703125" style="13" customWidth="1"/>
    <col min="11774" max="11774" width="10.5703125" style="13" customWidth="1"/>
    <col min="11775" max="11775" width="6.42578125" style="13" customWidth="1"/>
    <col min="11776" max="11776" width="10" style="13" customWidth="1"/>
    <col min="11777" max="11778" width="10.7109375" style="13" customWidth="1"/>
    <col min="11779" max="11779" width="12.85546875" style="13" customWidth="1"/>
    <col min="11780" max="11780" width="10.7109375" style="13" customWidth="1"/>
    <col min="11781" max="11781" width="20.28515625" style="13" customWidth="1"/>
    <col min="11782" max="11782" width="9.5703125" style="13" customWidth="1"/>
    <col min="11783" max="11783" width="12.28515625" style="13" bestFit="1" customWidth="1"/>
    <col min="11784" max="12022" width="9.140625" style="13"/>
    <col min="12023" max="12023" width="4.85546875" style="13" customWidth="1"/>
    <col min="12024" max="12024" width="11.85546875" style="13" customWidth="1"/>
    <col min="12025" max="12025" width="18.7109375" style="13" customWidth="1"/>
    <col min="12026" max="12026" width="7.28515625" style="13" customWidth="1"/>
    <col min="12027" max="12027" width="16.85546875" style="13" customWidth="1"/>
    <col min="12028" max="12028" width="10.28515625" style="13" customWidth="1"/>
    <col min="12029" max="12029" width="4.5703125" style="13" customWidth="1"/>
    <col min="12030" max="12030" width="10.5703125" style="13" customWidth="1"/>
    <col min="12031" max="12031" width="6.42578125" style="13" customWidth="1"/>
    <col min="12032" max="12032" width="10" style="13" customWidth="1"/>
    <col min="12033" max="12034" width="10.7109375" style="13" customWidth="1"/>
    <col min="12035" max="12035" width="12.85546875" style="13" customWidth="1"/>
    <col min="12036" max="12036" width="10.7109375" style="13" customWidth="1"/>
    <col min="12037" max="12037" width="20.28515625" style="13" customWidth="1"/>
    <col min="12038" max="12038" width="9.5703125" style="13" customWidth="1"/>
    <col min="12039" max="12039" width="12.28515625" style="13" bestFit="1" customWidth="1"/>
    <col min="12040" max="12278" width="9.140625" style="13"/>
    <col min="12279" max="12279" width="4.85546875" style="13" customWidth="1"/>
    <col min="12280" max="12280" width="11.85546875" style="13" customWidth="1"/>
    <col min="12281" max="12281" width="18.7109375" style="13" customWidth="1"/>
    <col min="12282" max="12282" width="7.28515625" style="13" customWidth="1"/>
    <col min="12283" max="12283" width="16.85546875" style="13" customWidth="1"/>
    <col min="12284" max="12284" width="10.28515625" style="13" customWidth="1"/>
    <col min="12285" max="12285" width="4.5703125" style="13" customWidth="1"/>
    <col min="12286" max="12286" width="10.5703125" style="13" customWidth="1"/>
    <col min="12287" max="12287" width="6.42578125" style="13" customWidth="1"/>
    <col min="12288" max="12288" width="10" style="13" customWidth="1"/>
    <col min="12289" max="12290" width="10.7109375" style="13" customWidth="1"/>
    <col min="12291" max="12291" width="12.85546875" style="13" customWidth="1"/>
    <col min="12292" max="12292" width="10.7109375" style="13" customWidth="1"/>
    <col min="12293" max="12293" width="20.28515625" style="13" customWidth="1"/>
    <col min="12294" max="12294" width="9.5703125" style="13" customWidth="1"/>
    <col min="12295" max="12295" width="12.28515625" style="13" bestFit="1" customWidth="1"/>
    <col min="12296" max="12534" width="9.140625" style="13"/>
    <col min="12535" max="12535" width="4.85546875" style="13" customWidth="1"/>
    <col min="12536" max="12536" width="11.85546875" style="13" customWidth="1"/>
    <col min="12537" max="12537" width="18.7109375" style="13" customWidth="1"/>
    <col min="12538" max="12538" width="7.28515625" style="13" customWidth="1"/>
    <col min="12539" max="12539" width="16.85546875" style="13" customWidth="1"/>
    <col min="12540" max="12540" width="10.28515625" style="13" customWidth="1"/>
    <col min="12541" max="12541" width="4.5703125" style="13" customWidth="1"/>
    <col min="12542" max="12542" width="10.5703125" style="13" customWidth="1"/>
    <col min="12543" max="12543" width="6.42578125" style="13" customWidth="1"/>
    <col min="12544" max="12544" width="10" style="13" customWidth="1"/>
    <col min="12545" max="12546" width="10.7109375" style="13" customWidth="1"/>
    <col min="12547" max="12547" width="12.85546875" style="13" customWidth="1"/>
    <col min="12548" max="12548" width="10.7109375" style="13" customWidth="1"/>
    <col min="12549" max="12549" width="20.28515625" style="13" customWidth="1"/>
    <col min="12550" max="12550" width="9.5703125" style="13" customWidth="1"/>
    <col min="12551" max="12551" width="12.28515625" style="13" bestFit="1" customWidth="1"/>
    <col min="12552" max="12790" width="9.140625" style="13"/>
    <col min="12791" max="12791" width="4.85546875" style="13" customWidth="1"/>
    <col min="12792" max="12792" width="11.85546875" style="13" customWidth="1"/>
    <col min="12793" max="12793" width="18.7109375" style="13" customWidth="1"/>
    <col min="12794" max="12794" width="7.28515625" style="13" customWidth="1"/>
    <col min="12795" max="12795" width="16.85546875" style="13" customWidth="1"/>
    <col min="12796" max="12796" width="10.28515625" style="13" customWidth="1"/>
    <col min="12797" max="12797" width="4.5703125" style="13" customWidth="1"/>
    <col min="12798" max="12798" width="10.5703125" style="13" customWidth="1"/>
    <col min="12799" max="12799" width="6.42578125" style="13" customWidth="1"/>
    <col min="12800" max="12800" width="10" style="13" customWidth="1"/>
    <col min="12801" max="12802" width="10.7109375" style="13" customWidth="1"/>
    <col min="12803" max="12803" width="12.85546875" style="13" customWidth="1"/>
    <col min="12804" max="12804" width="10.7109375" style="13" customWidth="1"/>
    <col min="12805" max="12805" width="20.28515625" style="13" customWidth="1"/>
    <col min="12806" max="12806" width="9.5703125" style="13" customWidth="1"/>
    <col min="12807" max="12807" width="12.28515625" style="13" bestFit="1" customWidth="1"/>
    <col min="12808" max="13046" width="9.140625" style="13"/>
    <col min="13047" max="13047" width="4.85546875" style="13" customWidth="1"/>
    <col min="13048" max="13048" width="11.85546875" style="13" customWidth="1"/>
    <col min="13049" max="13049" width="18.7109375" style="13" customWidth="1"/>
    <col min="13050" max="13050" width="7.28515625" style="13" customWidth="1"/>
    <col min="13051" max="13051" width="16.85546875" style="13" customWidth="1"/>
    <col min="13052" max="13052" width="10.28515625" style="13" customWidth="1"/>
    <col min="13053" max="13053" width="4.5703125" style="13" customWidth="1"/>
    <col min="13054" max="13054" width="10.5703125" style="13" customWidth="1"/>
    <col min="13055" max="13055" width="6.42578125" style="13" customWidth="1"/>
    <col min="13056" max="13056" width="10" style="13" customWidth="1"/>
    <col min="13057" max="13058" width="10.7109375" style="13" customWidth="1"/>
    <col min="13059" max="13059" width="12.85546875" style="13" customWidth="1"/>
    <col min="13060" max="13060" width="10.7109375" style="13" customWidth="1"/>
    <col min="13061" max="13061" width="20.28515625" style="13" customWidth="1"/>
    <col min="13062" max="13062" width="9.5703125" style="13" customWidth="1"/>
    <col min="13063" max="13063" width="12.28515625" style="13" bestFit="1" customWidth="1"/>
    <col min="13064" max="13302" width="9.140625" style="13"/>
    <col min="13303" max="13303" width="4.85546875" style="13" customWidth="1"/>
    <col min="13304" max="13304" width="11.85546875" style="13" customWidth="1"/>
    <col min="13305" max="13305" width="18.7109375" style="13" customWidth="1"/>
    <col min="13306" max="13306" width="7.28515625" style="13" customWidth="1"/>
    <col min="13307" max="13307" width="16.85546875" style="13" customWidth="1"/>
    <col min="13308" max="13308" width="10.28515625" style="13" customWidth="1"/>
    <col min="13309" max="13309" width="4.5703125" style="13" customWidth="1"/>
    <col min="13310" max="13310" width="10.5703125" style="13" customWidth="1"/>
    <col min="13311" max="13311" width="6.42578125" style="13" customWidth="1"/>
    <col min="13312" max="13312" width="10" style="13" customWidth="1"/>
    <col min="13313" max="13314" width="10.7109375" style="13" customWidth="1"/>
    <col min="13315" max="13315" width="12.85546875" style="13" customWidth="1"/>
    <col min="13316" max="13316" width="10.7109375" style="13" customWidth="1"/>
    <col min="13317" max="13317" width="20.28515625" style="13" customWidth="1"/>
    <col min="13318" max="13318" width="9.5703125" style="13" customWidth="1"/>
    <col min="13319" max="13319" width="12.28515625" style="13" bestFit="1" customWidth="1"/>
    <col min="13320" max="13558" width="9.140625" style="13"/>
    <col min="13559" max="13559" width="4.85546875" style="13" customWidth="1"/>
    <col min="13560" max="13560" width="11.85546875" style="13" customWidth="1"/>
    <col min="13561" max="13561" width="18.7109375" style="13" customWidth="1"/>
    <col min="13562" max="13562" width="7.28515625" style="13" customWidth="1"/>
    <col min="13563" max="13563" width="16.85546875" style="13" customWidth="1"/>
    <col min="13564" max="13564" width="10.28515625" style="13" customWidth="1"/>
    <col min="13565" max="13565" width="4.5703125" style="13" customWidth="1"/>
    <col min="13566" max="13566" width="10.5703125" style="13" customWidth="1"/>
    <col min="13567" max="13567" width="6.42578125" style="13" customWidth="1"/>
    <col min="13568" max="13568" width="10" style="13" customWidth="1"/>
    <col min="13569" max="13570" width="10.7109375" style="13" customWidth="1"/>
    <col min="13571" max="13571" width="12.85546875" style="13" customWidth="1"/>
    <col min="13572" max="13572" width="10.7109375" style="13" customWidth="1"/>
    <col min="13573" max="13573" width="20.28515625" style="13" customWidth="1"/>
    <col min="13574" max="13574" width="9.5703125" style="13" customWidth="1"/>
    <col min="13575" max="13575" width="12.28515625" style="13" bestFit="1" customWidth="1"/>
    <col min="13576" max="13814" width="9.140625" style="13"/>
    <col min="13815" max="13815" width="4.85546875" style="13" customWidth="1"/>
    <col min="13816" max="13816" width="11.85546875" style="13" customWidth="1"/>
    <col min="13817" max="13817" width="18.7109375" style="13" customWidth="1"/>
    <col min="13818" max="13818" width="7.28515625" style="13" customWidth="1"/>
    <col min="13819" max="13819" width="16.85546875" style="13" customWidth="1"/>
    <col min="13820" max="13820" width="10.28515625" style="13" customWidth="1"/>
    <col min="13821" max="13821" width="4.5703125" style="13" customWidth="1"/>
    <col min="13822" max="13822" width="10.5703125" style="13" customWidth="1"/>
    <col min="13823" max="13823" width="6.42578125" style="13" customWidth="1"/>
    <col min="13824" max="13824" width="10" style="13" customWidth="1"/>
    <col min="13825" max="13826" width="10.7109375" style="13" customWidth="1"/>
    <col min="13827" max="13827" width="12.85546875" style="13" customWidth="1"/>
    <col min="13828" max="13828" width="10.7109375" style="13" customWidth="1"/>
    <col min="13829" max="13829" width="20.28515625" style="13" customWidth="1"/>
    <col min="13830" max="13830" width="9.5703125" style="13" customWidth="1"/>
    <col min="13831" max="13831" width="12.28515625" style="13" bestFit="1" customWidth="1"/>
    <col min="13832" max="14070" width="9.140625" style="13"/>
    <col min="14071" max="14071" width="4.85546875" style="13" customWidth="1"/>
    <col min="14072" max="14072" width="11.85546875" style="13" customWidth="1"/>
    <col min="14073" max="14073" width="18.7109375" style="13" customWidth="1"/>
    <col min="14074" max="14074" width="7.28515625" style="13" customWidth="1"/>
    <col min="14075" max="14075" width="16.85546875" style="13" customWidth="1"/>
    <col min="14076" max="14076" width="10.28515625" style="13" customWidth="1"/>
    <col min="14077" max="14077" width="4.5703125" style="13" customWidth="1"/>
    <col min="14078" max="14078" width="10.5703125" style="13" customWidth="1"/>
    <col min="14079" max="14079" width="6.42578125" style="13" customWidth="1"/>
    <col min="14080" max="14080" width="10" style="13" customWidth="1"/>
    <col min="14081" max="14082" width="10.7109375" style="13" customWidth="1"/>
    <col min="14083" max="14083" width="12.85546875" style="13" customWidth="1"/>
    <col min="14084" max="14084" width="10.7109375" style="13" customWidth="1"/>
    <col min="14085" max="14085" width="20.28515625" style="13" customWidth="1"/>
    <col min="14086" max="14086" width="9.5703125" style="13" customWidth="1"/>
    <col min="14087" max="14087" width="12.28515625" style="13" bestFit="1" customWidth="1"/>
    <col min="14088" max="14326" width="9.140625" style="13"/>
    <col min="14327" max="14327" width="4.85546875" style="13" customWidth="1"/>
    <col min="14328" max="14328" width="11.85546875" style="13" customWidth="1"/>
    <col min="14329" max="14329" width="18.7109375" style="13" customWidth="1"/>
    <col min="14330" max="14330" width="7.28515625" style="13" customWidth="1"/>
    <col min="14331" max="14331" width="16.85546875" style="13" customWidth="1"/>
    <col min="14332" max="14332" width="10.28515625" style="13" customWidth="1"/>
    <col min="14333" max="14333" width="4.5703125" style="13" customWidth="1"/>
    <col min="14334" max="14334" width="10.5703125" style="13" customWidth="1"/>
    <col min="14335" max="14335" width="6.42578125" style="13" customWidth="1"/>
    <col min="14336" max="14336" width="10" style="13" customWidth="1"/>
    <col min="14337" max="14338" width="10.7109375" style="13" customWidth="1"/>
    <col min="14339" max="14339" width="12.85546875" style="13" customWidth="1"/>
    <col min="14340" max="14340" width="10.7109375" style="13" customWidth="1"/>
    <col min="14341" max="14341" width="20.28515625" style="13" customWidth="1"/>
    <col min="14342" max="14342" width="9.5703125" style="13" customWidth="1"/>
    <col min="14343" max="14343" width="12.28515625" style="13" bestFit="1" customWidth="1"/>
    <col min="14344" max="14582" width="9.140625" style="13"/>
    <col min="14583" max="14583" width="4.85546875" style="13" customWidth="1"/>
    <col min="14584" max="14584" width="11.85546875" style="13" customWidth="1"/>
    <col min="14585" max="14585" width="18.7109375" style="13" customWidth="1"/>
    <col min="14586" max="14586" width="7.28515625" style="13" customWidth="1"/>
    <col min="14587" max="14587" width="16.85546875" style="13" customWidth="1"/>
    <col min="14588" max="14588" width="10.28515625" style="13" customWidth="1"/>
    <col min="14589" max="14589" width="4.5703125" style="13" customWidth="1"/>
    <col min="14590" max="14590" width="10.5703125" style="13" customWidth="1"/>
    <col min="14591" max="14591" width="6.42578125" style="13" customWidth="1"/>
    <col min="14592" max="14592" width="10" style="13" customWidth="1"/>
    <col min="14593" max="14594" width="10.7109375" style="13" customWidth="1"/>
    <col min="14595" max="14595" width="12.85546875" style="13" customWidth="1"/>
    <col min="14596" max="14596" width="10.7109375" style="13" customWidth="1"/>
    <col min="14597" max="14597" width="20.28515625" style="13" customWidth="1"/>
    <col min="14598" max="14598" width="9.5703125" style="13" customWidth="1"/>
    <col min="14599" max="14599" width="12.28515625" style="13" bestFit="1" customWidth="1"/>
    <col min="14600" max="14838" width="9.140625" style="13"/>
    <col min="14839" max="14839" width="4.85546875" style="13" customWidth="1"/>
    <col min="14840" max="14840" width="11.85546875" style="13" customWidth="1"/>
    <col min="14841" max="14841" width="18.7109375" style="13" customWidth="1"/>
    <col min="14842" max="14842" width="7.28515625" style="13" customWidth="1"/>
    <col min="14843" max="14843" width="16.85546875" style="13" customWidth="1"/>
    <col min="14844" max="14844" width="10.28515625" style="13" customWidth="1"/>
    <col min="14845" max="14845" width="4.5703125" style="13" customWidth="1"/>
    <col min="14846" max="14846" width="10.5703125" style="13" customWidth="1"/>
    <col min="14847" max="14847" width="6.42578125" style="13" customWidth="1"/>
    <col min="14848" max="14848" width="10" style="13" customWidth="1"/>
    <col min="14849" max="14850" width="10.7109375" style="13" customWidth="1"/>
    <col min="14851" max="14851" width="12.85546875" style="13" customWidth="1"/>
    <col min="14852" max="14852" width="10.7109375" style="13" customWidth="1"/>
    <col min="14853" max="14853" width="20.28515625" style="13" customWidth="1"/>
    <col min="14854" max="14854" width="9.5703125" style="13" customWidth="1"/>
    <col min="14855" max="14855" width="12.28515625" style="13" bestFit="1" customWidth="1"/>
    <col min="14856" max="15094" width="9.140625" style="13"/>
    <col min="15095" max="15095" width="4.85546875" style="13" customWidth="1"/>
    <col min="15096" max="15096" width="11.85546875" style="13" customWidth="1"/>
    <col min="15097" max="15097" width="18.7109375" style="13" customWidth="1"/>
    <col min="15098" max="15098" width="7.28515625" style="13" customWidth="1"/>
    <col min="15099" max="15099" width="16.85546875" style="13" customWidth="1"/>
    <col min="15100" max="15100" width="10.28515625" style="13" customWidth="1"/>
    <col min="15101" max="15101" width="4.5703125" style="13" customWidth="1"/>
    <col min="15102" max="15102" width="10.5703125" style="13" customWidth="1"/>
    <col min="15103" max="15103" width="6.42578125" style="13" customWidth="1"/>
    <col min="15104" max="15104" width="10" style="13" customWidth="1"/>
    <col min="15105" max="15106" width="10.7109375" style="13" customWidth="1"/>
    <col min="15107" max="15107" width="12.85546875" style="13" customWidth="1"/>
    <col min="15108" max="15108" width="10.7109375" style="13" customWidth="1"/>
    <col min="15109" max="15109" width="20.28515625" style="13" customWidth="1"/>
    <col min="15110" max="15110" width="9.5703125" style="13" customWidth="1"/>
    <col min="15111" max="15111" width="12.28515625" style="13" bestFit="1" customWidth="1"/>
    <col min="15112" max="15350" width="9.140625" style="13"/>
    <col min="15351" max="15351" width="4.85546875" style="13" customWidth="1"/>
    <col min="15352" max="15352" width="11.85546875" style="13" customWidth="1"/>
    <col min="15353" max="15353" width="18.7109375" style="13" customWidth="1"/>
    <col min="15354" max="15354" width="7.28515625" style="13" customWidth="1"/>
    <col min="15355" max="15355" width="16.85546875" style="13" customWidth="1"/>
    <col min="15356" max="15356" width="10.28515625" style="13" customWidth="1"/>
    <col min="15357" max="15357" width="4.5703125" style="13" customWidth="1"/>
    <col min="15358" max="15358" width="10.5703125" style="13" customWidth="1"/>
    <col min="15359" max="15359" width="6.42578125" style="13" customWidth="1"/>
    <col min="15360" max="15360" width="10" style="13" customWidth="1"/>
    <col min="15361" max="15362" width="10.7109375" style="13" customWidth="1"/>
    <col min="15363" max="15363" width="12.85546875" style="13" customWidth="1"/>
    <col min="15364" max="15364" width="10.7109375" style="13" customWidth="1"/>
    <col min="15365" max="15365" width="20.28515625" style="13" customWidth="1"/>
    <col min="15366" max="15366" width="9.5703125" style="13" customWidth="1"/>
    <col min="15367" max="15367" width="12.28515625" style="13" bestFit="1" customWidth="1"/>
    <col min="15368" max="15606" width="9.140625" style="13"/>
    <col min="15607" max="15607" width="4.85546875" style="13" customWidth="1"/>
    <col min="15608" max="15608" width="11.85546875" style="13" customWidth="1"/>
    <col min="15609" max="15609" width="18.7109375" style="13" customWidth="1"/>
    <col min="15610" max="15610" width="7.28515625" style="13" customWidth="1"/>
    <col min="15611" max="15611" width="16.85546875" style="13" customWidth="1"/>
    <col min="15612" max="15612" width="10.28515625" style="13" customWidth="1"/>
    <col min="15613" max="15613" width="4.5703125" style="13" customWidth="1"/>
    <col min="15614" max="15614" width="10.5703125" style="13" customWidth="1"/>
    <col min="15615" max="15615" width="6.42578125" style="13" customWidth="1"/>
    <col min="15616" max="15616" width="10" style="13" customWidth="1"/>
    <col min="15617" max="15618" width="10.7109375" style="13" customWidth="1"/>
    <col min="15619" max="15619" width="12.85546875" style="13" customWidth="1"/>
    <col min="15620" max="15620" width="10.7109375" style="13" customWidth="1"/>
    <col min="15621" max="15621" width="20.28515625" style="13" customWidth="1"/>
    <col min="15622" max="15622" width="9.5703125" style="13" customWidth="1"/>
    <col min="15623" max="15623" width="12.28515625" style="13" bestFit="1" customWidth="1"/>
    <col min="15624" max="15862" width="9.140625" style="13"/>
    <col min="15863" max="15863" width="4.85546875" style="13" customWidth="1"/>
    <col min="15864" max="15864" width="11.85546875" style="13" customWidth="1"/>
    <col min="15865" max="15865" width="18.7109375" style="13" customWidth="1"/>
    <col min="15866" max="15866" width="7.28515625" style="13" customWidth="1"/>
    <col min="15867" max="15867" width="16.85546875" style="13" customWidth="1"/>
    <col min="15868" max="15868" width="10.28515625" style="13" customWidth="1"/>
    <col min="15869" max="15869" width="4.5703125" style="13" customWidth="1"/>
    <col min="15870" max="15870" width="10.5703125" style="13" customWidth="1"/>
    <col min="15871" max="15871" width="6.42578125" style="13" customWidth="1"/>
    <col min="15872" max="15872" width="10" style="13" customWidth="1"/>
    <col min="15873" max="15874" width="10.7109375" style="13" customWidth="1"/>
    <col min="15875" max="15875" width="12.85546875" style="13" customWidth="1"/>
    <col min="15876" max="15876" width="10.7109375" style="13" customWidth="1"/>
    <col min="15877" max="15877" width="20.28515625" style="13" customWidth="1"/>
    <col min="15878" max="15878" width="9.5703125" style="13" customWidth="1"/>
    <col min="15879" max="15879" width="12.28515625" style="13" bestFit="1" customWidth="1"/>
    <col min="15880" max="16118" width="9.140625" style="13"/>
    <col min="16119" max="16119" width="4.85546875" style="13" customWidth="1"/>
    <col min="16120" max="16120" width="11.85546875" style="13" customWidth="1"/>
    <col min="16121" max="16121" width="18.7109375" style="13" customWidth="1"/>
    <col min="16122" max="16122" width="7.28515625" style="13" customWidth="1"/>
    <col min="16123" max="16123" width="16.85546875" style="13" customWidth="1"/>
    <col min="16124" max="16124" width="10.28515625" style="13" customWidth="1"/>
    <col min="16125" max="16125" width="4.5703125" style="13" customWidth="1"/>
    <col min="16126" max="16126" width="10.5703125" style="13" customWidth="1"/>
    <col min="16127" max="16127" width="6.42578125" style="13" customWidth="1"/>
    <col min="16128" max="16128" width="10" style="13" customWidth="1"/>
    <col min="16129" max="16130" width="10.7109375" style="13" customWidth="1"/>
    <col min="16131" max="16131" width="12.85546875" style="13" customWidth="1"/>
    <col min="16132" max="16132" width="10.7109375" style="13" customWidth="1"/>
    <col min="16133" max="16133" width="20.28515625" style="13" customWidth="1"/>
    <col min="16134" max="16134" width="9.5703125" style="13" customWidth="1"/>
    <col min="16135" max="16135" width="12.28515625" style="13" bestFit="1" customWidth="1"/>
    <col min="16136" max="16384" width="9.140625" style="13"/>
  </cols>
  <sheetData>
    <row r="1" spans="1:13" s="1" customFormat="1" ht="24" customHeight="1">
      <c r="A1" s="1" t="s">
        <v>9</v>
      </c>
      <c r="B1" s="7"/>
      <c r="D1" s="8" t="s">
        <v>10</v>
      </c>
      <c r="I1" s="8"/>
      <c r="L1" s="8"/>
    </row>
    <row r="2" spans="1:13" s="1" customFormat="1" ht="20.25" customHeight="1">
      <c r="A2" s="1" t="s">
        <v>11</v>
      </c>
      <c r="B2" s="7"/>
      <c r="D2" s="2" t="s">
        <v>217</v>
      </c>
      <c r="E2" s="2"/>
      <c r="F2" s="10"/>
      <c r="G2" s="5"/>
      <c r="I2" s="8"/>
      <c r="J2" s="5" t="s">
        <v>2</v>
      </c>
      <c r="K2" s="3">
        <v>2</v>
      </c>
      <c r="L2" s="8"/>
    </row>
    <row r="3" spans="1:13" s="1" customFormat="1" ht="20.25" customHeight="1">
      <c r="B3" s="7"/>
      <c r="C3" s="8" t="s">
        <v>551</v>
      </c>
      <c r="D3" s="8"/>
      <c r="E3" s="10"/>
      <c r="F3" s="11"/>
      <c r="I3" s="8"/>
      <c r="J3" s="5"/>
      <c r="K3" s="3"/>
      <c r="L3" s="8"/>
    </row>
    <row r="4" spans="1:13" s="1" customFormat="1" ht="20.25" customHeight="1">
      <c r="A4" s="4" t="s">
        <v>552</v>
      </c>
      <c r="B4" s="12"/>
      <c r="C4" s="9"/>
      <c r="I4" s="8"/>
      <c r="J4" s="5" t="s">
        <v>3</v>
      </c>
      <c r="K4" s="3">
        <v>2</v>
      </c>
      <c r="L4" s="8"/>
    </row>
    <row r="5" spans="1:13" ht="24.75" customHeight="1">
      <c r="A5" s="35" t="s">
        <v>0</v>
      </c>
      <c r="B5" s="34" t="s">
        <v>1</v>
      </c>
      <c r="C5" s="37" t="s">
        <v>12</v>
      </c>
      <c r="D5" s="38" t="s">
        <v>13</v>
      </c>
      <c r="E5" s="34" t="s">
        <v>7</v>
      </c>
      <c r="F5" s="34" t="s">
        <v>8</v>
      </c>
      <c r="G5" s="34" t="s">
        <v>14</v>
      </c>
      <c r="H5" s="35" t="s">
        <v>15</v>
      </c>
      <c r="I5" s="36" t="s">
        <v>16</v>
      </c>
      <c r="J5" s="36"/>
      <c r="K5" s="34" t="s">
        <v>17</v>
      </c>
      <c r="L5" s="33" t="s">
        <v>218</v>
      </c>
    </row>
    <row r="6" spans="1:13" ht="24.75" customHeight="1">
      <c r="A6" s="35"/>
      <c r="B6" s="35"/>
      <c r="C6" s="37"/>
      <c r="D6" s="38"/>
      <c r="E6" s="35"/>
      <c r="F6" s="35"/>
      <c r="G6" s="35"/>
      <c r="H6" s="35"/>
      <c r="I6" s="27" t="s">
        <v>6</v>
      </c>
      <c r="J6" s="14" t="s">
        <v>4</v>
      </c>
      <c r="K6" s="35"/>
      <c r="L6" s="33"/>
    </row>
    <row r="7" spans="1:13" s="16" customFormat="1" ht="22.5" customHeight="1">
      <c r="A7" s="17">
        <v>1</v>
      </c>
      <c r="B7" s="23">
        <v>2020713954</v>
      </c>
      <c r="C7" s="24" t="s">
        <v>224</v>
      </c>
      <c r="D7" s="25" t="s">
        <v>18</v>
      </c>
      <c r="E7" s="26" t="s">
        <v>219</v>
      </c>
      <c r="F7" s="26" t="s">
        <v>222</v>
      </c>
      <c r="G7" s="6"/>
      <c r="H7" s="6"/>
      <c r="I7" s="28"/>
      <c r="J7" s="18"/>
      <c r="K7" s="15" t="s">
        <v>5</v>
      </c>
      <c r="L7" s="30" t="s">
        <v>286</v>
      </c>
      <c r="M7" s="16" t="e">
        <f>VLOOKUP(B7,'[1]PHI 161'!C$10:M$132,11,0)</f>
        <v>#N/A</v>
      </c>
    </row>
    <row r="8" spans="1:13" s="16" customFormat="1" ht="22.5" customHeight="1">
      <c r="A8" s="17">
        <f t="shared" ref="A8:A71" si="0">A7+1</f>
        <v>2</v>
      </c>
      <c r="B8" s="23">
        <v>2020257224</v>
      </c>
      <c r="C8" s="24" t="s">
        <v>223</v>
      </c>
      <c r="D8" s="25" t="s">
        <v>18</v>
      </c>
      <c r="E8" s="26" t="s">
        <v>219</v>
      </c>
      <c r="F8" s="26" t="s">
        <v>222</v>
      </c>
      <c r="G8" s="6"/>
      <c r="H8" s="6"/>
      <c r="I8" s="28"/>
      <c r="J8" s="18"/>
      <c r="K8" s="15"/>
      <c r="L8" s="30" t="s">
        <v>286</v>
      </c>
      <c r="M8" s="16">
        <f>VLOOKUP(B8,'[1]PHI 161'!C$10:M$132,11,0)</f>
        <v>54490</v>
      </c>
    </row>
    <row r="9" spans="1:13" s="16" customFormat="1" ht="22.5" customHeight="1">
      <c r="A9" s="17">
        <f t="shared" si="0"/>
        <v>3</v>
      </c>
      <c r="B9" s="23">
        <v>1811714604</v>
      </c>
      <c r="C9" s="24" t="s">
        <v>221</v>
      </c>
      <c r="D9" s="25" t="s">
        <v>18</v>
      </c>
      <c r="E9" s="26" t="s">
        <v>219</v>
      </c>
      <c r="F9" s="26" t="s">
        <v>108</v>
      </c>
      <c r="G9" s="6"/>
      <c r="H9" s="6"/>
      <c r="I9" s="28"/>
      <c r="J9" s="18"/>
      <c r="K9" s="15" t="s">
        <v>5</v>
      </c>
      <c r="L9" s="30" t="s">
        <v>286</v>
      </c>
      <c r="M9" s="16" t="e">
        <f>VLOOKUP(B9,'[1]PHI 161'!C$10:M$132,11,0)</f>
        <v>#N/A</v>
      </c>
    </row>
    <row r="10" spans="1:13" s="16" customFormat="1" ht="22.5" customHeight="1">
      <c r="A10" s="17">
        <f t="shared" si="0"/>
        <v>4</v>
      </c>
      <c r="B10" s="23">
        <v>2020713609</v>
      </c>
      <c r="C10" s="24" t="s">
        <v>316</v>
      </c>
      <c r="D10" s="25" t="s">
        <v>18</v>
      </c>
      <c r="E10" s="26" t="s">
        <v>314</v>
      </c>
      <c r="F10" s="26" t="s">
        <v>315</v>
      </c>
      <c r="G10" s="6"/>
      <c r="H10" s="6"/>
      <c r="I10" s="28"/>
      <c r="J10" s="18"/>
      <c r="K10" s="15"/>
      <c r="L10" s="30" t="s">
        <v>286</v>
      </c>
      <c r="M10" s="16">
        <f>VLOOKUP(B10,'[1]PHI 161'!C$10:M$132,11,0)</f>
        <v>54422</v>
      </c>
    </row>
    <row r="11" spans="1:13" s="16" customFormat="1" ht="22.5" customHeight="1">
      <c r="A11" s="17">
        <f t="shared" si="0"/>
        <v>5</v>
      </c>
      <c r="B11" s="23">
        <v>1910237756</v>
      </c>
      <c r="C11" s="24" t="s">
        <v>352</v>
      </c>
      <c r="D11" s="25" t="s">
        <v>18</v>
      </c>
      <c r="E11" s="26" t="s">
        <v>347</v>
      </c>
      <c r="F11" s="26" t="s">
        <v>353</v>
      </c>
      <c r="G11" s="6"/>
      <c r="H11" s="6"/>
      <c r="I11" s="28"/>
      <c r="J11" s="18"/>
      <c r="K11" s="15" t="s">
        <v>5</v>
      </c>
      <c r="L11" s="30" t="s">
        <v>286</v>
      </c>
      <c r="M11" s="16" t="e">
        <f>VLOOKUP(B11,'[1]PHI 161'!C$10:M$132,11,0)</f>
        <v>#N/A</v>
      </c>
    </row>
    <row r="12" spans="1:13" s="16" customFormat="1" ht="22.5" customHeight="1">
      <c r="A12" s="17">
        <f t="shared" si="0"/>
        <v>6</v>
      </c>
      <c r="B12" s="23">
        <v>1910418676</v>
      </c>
      <c r="C12" s="24" t="s">
        <v>113</v>
      </c>
      <c r="D12" s="25" t="s">
        <v>18</v>
      </c>
      <c r="E12" s="26" t="s">
        <v>347</v>
      </c>
      <c r="F12" s="26" t="s">
        <v>351</v>
      </c>
      <c r="G12" s="6"/>
      <c r="H12" s="6"/>
      <c r="I12" s="28"/>
      <c r="J12" s="18"/>
      <c r="K12" s="15"/>
      <c r="L12" s="30" t="s">
        <v>286</v>
      </c>
      <c r="M12" s="16">
        <f>VLOOKUP(B12,'[1]PHI 161'!C$10:M$132,11,0)</f>
        <v>54220</v>
      </c>
    </row>
    <row r="13" spans="1:13" s="16" customFormat="1" ht="22.5" customHeight="1">
      <c r="A13" s="17">
        <f t="shared" si="0"/>
        <v>7</v>
      </c>
      <c r="B13" s="23">
        <v>1821214240</v>
      </c>
      <c r="C13" s="24" t="s">
        <v>349</v>
      </c>
      <c r="D13" s="25" t="s">
        <v>18</v>
      </c>
      <c r="E13" s="26" t="s">
        <v>347</v>
      </c>
      <c r="F13" s="26" t="s">
        <v>350</v>
      </c>
      <c r="G13" s="6"/>
      <c r="H13" s="6"/>
      <c r="I13" s="28"/>
      <c r="J13" s="18"/>
      <c r="K13" s="15"/>
      <c r="L13" s="30" t="s">
        <v>286</v>
      </c>
      <c r="M13" s="16">
        <f>VLOOKUP(B13,'[1]PHI 161'!C$10:M$132,11,0)</f>
        <v>54399</v>
      </c>
    </row>
    <row r="14" spans="1:13" s="16" customFormat="1" ht="22.5" customHeight="1">
      <c r="A14" s="17">
        <f t="shared" si="0"/>
        <v>8</v>
      </c>
      <c r="B14" s="23">
        <v>1921428736</v>
      </c>
      <c r="C14" s="24" t="s">
        <v>115</v>
      </c>
      <c r="D14" s="25" t="s">
        <v>18</v>
      </c>
      <c r="E14" s="26" t="s">
        <v>347</v>
      </c>
      <c r="F14" s="26" t="s">
        <v>354</v>
      </c>
      <c r="G14" s="6"/>
      <c r="H14" s="6"/>
      <c r="I14" s="28"/>
      <c r="J14" s="18"/>
      <c r="K14" s="15" t="s">
        <v>554</v>
      </c>
      <c r="L14" s="30" t="s">
        <v>286</v>
      </c>
      <c r="M14" s="16" t="e">
        <f>VLOOKUP(B14,'[1]PHI 161'!C$10:M$132,11,0)</f>
        <v>#N/A</v>
      </c>
    </row>
    <row r="15" spans="1:13" s="16" customFormat="1" ht="22.5" customHeight="1">
      <c r="A15" s="17">
        <f t="shared" si="0"/>
        <v>9</v>
      </c>
      <c r="B15" s="23">
        <v>1921178874</v>
      </c>
      <c r="C15" s="24" t="s">
        <v>161</v>
      </c>
      <c r="D15" s="25" t="s">
        <v>18</v>
      </c>
      <c r="E15" s="26" t="s">
        <v>451</v>
      </c>
      <c r="F15" s="26" t="s">
        <v>389</v>
      </c>
      <c r="G15" s="6"/>
      <c r="H15" s="6"/>
      <c r="I15" s="28"/>
      <c r="J15" s="18"/>
      <c r="K15" s="15" t="s">
        <v>554</v>
      </c>
      <c r="L15" s="30" t="s">
        <v>286</v>
      </c>
      <c r="M15" s="16" t="e">
        <f>VLOOKUP(B15,'[1]PHI 161'!C$10:M$132,11,0)</f>
        <v>#N/A</v>
      </c>
    </row>
    <row r="16" spans="1:13" s="16" customFormat="1" ht="22.5" customHeight="1">
      <c r="A16" s="17">
        <f t="shared" si="0"/>
        <v>10</v>
      </c>
      <c r="B16" s="23">
        <v>162524119</v>
      </c>
      <c r="C16" s="24" t="s">
        <v>512</v>
      </c>
      <c r="D16" s="25" t="s">
        <v>18</v>
      </c>
      <c r="E16" s="26" t="s">
        <v>513</v>
      </c>
      <c r="F16" s="26" t="s">
        <v>514</v>
      </c>
      <c r="G16" s="6"/>
      <c r="H16" s="6"/>
      <c r="I16" s="28"/>
      <c r="J16" s="18"/>
      <c r="K16" s="15" t="s">
        <v>554</v>
      </c>
      <c r="L16" s="30" t="s">
        <v>286</v>
      </c>
      <c r="M16" s="16" t="e">
        <f>VLOOKUP(B16,'[1]PHI 161'!C$10:M$132,11,0)</f>
        <v>#N/A</v>
      </c>
    </row>
    <row r="17" spans="1:13" s="16" customFormat="1" ht="22.5" customHeight="1">
      <c r="A17" s="17">
        <f t="shared" si="0"/>
        <v>11</v>
      </c>
      <c r="B17" s="23">
        <v>1811624687</v>
      </c>
      <c r="C17" s="24" t="s">
        <v>452</v>
      </c>
      <c r="D17" s="25" t="s">
        <v>18</v>
      </c>
      <c r="E17" s="26" t="s">
        <v>451</v>
      </c>
      <c r="F17" s="26" t="s">
        <v>453</v>
      </c>
      <c r="G17" s="6"/>
      <c r="H17" s="6"/>
      <c r="I17" s="28"/>
      <c r="J17" s="18"/>
      <c r="K17" s="15" t="s">
        <v>5</v>
      </c>
      <c r="L17" s="30" t="s">
        <v>286</v>
      </c>
      <c r="M17" s="16" t="e">
        <f>VLOOKUP(B17,'[1]PHI 161'!C$10:M$132,11,0)</f>
        <v>#N/A</v>
      </c>
    </row>
    <row r="18" spans="1:13" s="16" customFormat="1" ht="22.5" customHeight="1">
      <c r="A18" s="17">
        <f t="shared" si="0"/>
        <v>12</v>
      </c>
      <c r="B18" s="23">
        <v>1921413637</v>
      </c>
      <c r="C18" s="24" t="s">
        <v>454</v>
      </c>
      <c r="D18" s="25" t="s">
        <v>18</v>
      </c>
      <c r="E18" s="26" t="s">
        <v>451</v>
      </c>
      <c r="F18" s="26" t="s">
        <v>354</v>
      </c>
      <c r="G18" s="6"/>
      <c r="H18" s="6"/>
      <c r="I18" s="28"/>
      <c r="J18" s="18"/>
      <c r="K18" s="22"/>
      <c r="L18" s="30" t="s">
        <v>286</v>
      </c>
      <c r="M18" s="16">
        <f>VLOOKUP(B18,'[1]PHI 161'!C$10:M$132,11,0)</f>
        <v>54396</v>
      </c>
    </row>
    <row r="19" spans="1:13" s="16" customFormat="1" ht="22.5" customHeight="1">
      <c r="A19" s="17">
        <f t="shared" si="0"/>
        <v>13</v>
      </c>
      <c r="B19" s="23">
        <v>2011623889</v>
      </c>
      <c r="C19" s="24" t="s">
        <v>111</v>
      </c>
      <c r="D19" s="25" t="s">
        <v>84</v>
      </c>
      <c r="E19" s="26" t="s">
        <v>241</v>
      </c>
      <c r="F19" s="26" t="s">
        <v>243</v>
      </c>
      <c r="G19" s="6"/>
      <c r="H19" s="6"/>
      <c r="I19" s="28"/>
      <c r="J19" s="18"/>
      <c r="K19" s="15"/>
      <c r="L19" s="30" t="s">
        <v>286</v>
      </c>
      <c r="M19" s="16">
        <f>VLOOKUP(B19,'[1]PHI 161'!C$10:M$132,11,0)</f>
        <v>56507</v>
      </c>
    </row>
    <row r="20" spans="1:13" s="16" customFormat="1" ht="22.5" customHeight="1">
      <c r="A20" s="17">
        <f t="shared" si="0"/>
        <v>14</v>
      </c>
      <c r="B20" s="23">
        <v>1921417857</v>
      </c>
      <c r="C20" s="24" t="s">
        <v>356</v>
      </c>
      <c r="D20" s="25" t="s">
        <v>84</v>
      </c>
      <c r="E20" s="26" t="s">
        <v>347</v>
      </c>
      <c r="F20" s="26" t="s">
        <v>354</v>
      </c>
      <c r="G20" s="6"/>
      <c r="H20" s="6"/>
      <c r="I20" s="28"/>
      <c r="J20" s="18"/>
      <c r="K20" s="15" t="s">
        <v>554</v>
      </c>
      <c r="L20" s="30" t="s">
        <v>286</v>
      </c>
      <c r="M20" s="16" t="e">
        <f>VLOOKUP(B20,'[1]PHI 161'!C$10:M$132,11,0)</f>
        <v>#N/A</v>
      </c>
    </row>
    <row r="21" spans="1:13" s="16" customFormat="1" ht="22.5" customHeight="1">
      <c r="A21" s="17">
        <f t="shared" si="0"/>
        <v>15</v>
      </c>
      <c r="B21" s="23">
        <v>1821211963</v>
      </c>
      <c r="C21" s="24" t="s">
        <v>455</v>
      </c>
      <c r="D21" s="25" t="s">
        <v>84</v>
      </c>
      <c r="E21" s="26" t="s">
        <v>451</v>
      </c>
      <c r="F21" s="26" t="s">
        <v>108</v>
      </c>
      <c r="G21" s="6"/>
      <c r="H21" s="6"/>
      <c r="I21" s="28"/>
      <c r="J21" s="18"/>
      <c r="K21" s="15" t="s">
        <v>554</v>
      </c>
      <c r="L21" s="30" t="s">
        <v>286</v>
      </c>
      <c r="M21" s="16" t="e">
        <f>VLOOKUP(B21,'[1]PHI 161'!C$10:M$132,11,0)</f>
        <v>#N/A</v>
      </c>
    </row>
    <row r="22" spans="1:13" s="16" customFormat="1" ht="22.5" customHeight="1">
      <c r="A22" s="17">
        <f t="shared" si="0"/>
        <v>16</v>
      </c>
      <c r="B22" s="23">
        <v>1921178181</v>
      </c>
      <c r="C22" s="24" t="s">
        <v>456</v>
      </c>
      <c r="D22" s="25" t="s">
        <v>84</v>
      </c>
      <c r="E22" s="26" t="s">
        <v>451</v>
      </c>
      <c r="F22" s="26" t="s">
        <v>389</v>
      </c>
      <c r="G22" s="6"/>
      <c r="H22" s="6"/>
      <c r="I22" s="28"/>
      <c r="J22" s="18"/>
      <c r="K22" s="15" t="s">
        <v>5</v>
      </c>
      <c r="L22" s="30" t="s">
        <v>286</v>
      </c>
      <c r="M22" s="16" t="e">
        <f>VLOOKUP(B22,'[1]PHI 161'!C$10:M$132,11,0)</f>
        <v>#N/A</v>
      </c>
    </row>
    <row r="23" spans="1:13" s="16" customFormat="1" ht="22.5" customHeight="1">
      <c r="A23" s="17">
        <f t="shared" si="0"/>
        <v>17</v>
      </c>
      <c r="B23" s="23">
        <v>2021211901</v>
      </c>
      <c r="C23" s="24" t="s">
        <v>117</v>
      </c>
      <c r="D23" s="25" t="s">
        <v>99</v>
      </c>
      <c r="E23" s="26" t="s">
        <v>292</v>
      </c>
      <c r="F23" s="26" t="s">
        <v>296</v>
      </c>
      <c r="G23" s="6"/>
      <c r="H23" s="6"/>
      <c r="I23" s="28"/>
      <c r="J23" s="18"/>
      <c r="K23" s="15"/>
      <c r="L23" s="30" t="s">
        <v>286</v>
      </c>
      <c r="M23" s="16">
        <f>VLOOKUP(B23,'[1]PHI 161'!C$10:M$132,11,0)</f>
        <v>56480</v>
      </c>
    </row>
    <row r="24" spans="1:13" s="16" customFormat="1" ht="22.5" customHeight="1">
      <c r="A24" s="17">
        <f t="shared" si="0"/>
        <v>18</v>
      </c>
      <c r="B24" s="23">
        <v>1921413530</v>
      </c>
      <c r="C24" s="24" t="s">
        <v>515</v>
      </c>
      <c r="D24" s="25" t="s">
        <v>516</v>
      </c>
      <c r="E24" s="26" t="s">
        <v>513</v>
      </c>
      <c r="F24" s="26" t="s">
        <v>354</v>
      </c>
      <c r="G24" s="6"/>
      <c r="H24" s="6"/>
      <c r="I24" s="28"/>
      <c r="J24" s="18"/>
      <c r="K24" s="15" t="s">
        <v>5</v>
      </c>
      <c r="L24" s="30" t="s">
        <v>286</v>
      </c>
      <c r="M24" s="16" t="e">
        <f>VLOOKUP(B24,'[1]PHI 161'!C$10:M$132,11,0)</f>
        <v>#N/A</v>
      </c>
    </row>
    <row r="25" spans="1:13" s="16" customFormat="1" ht="22.5" customHeight="1">
      <c r="A25" s="17">
        <f t="shared" si="0"/>
        <v>19</v>
      </c>
      <c r="B25" s="23">
        <v>2010716470</v>
      </c>
      <c r="C25" s="24" t="s">
        <v>23</v>
      </c>
      <c r="D25" s="25" t="s">
        <v>317</v>
      </c>
      <c r="E25" s="26" t="s">
        <v>314</v>
      </c>
      <c r="F25" s="26" t="s">
        <v>315</v>
      </c>
      <c r="G25" s="6"/>
      <c r="H25" s="6"/>
      <c r="I25" s="28"/>
      <c r="J25" s="18"/>
      <c r="K25" s="15" t="s">
        <v>5</v>
      </c>
      <c r="L25" s="30" t="s">
        <v>286</v>
      </c>
      <c r="M25" s="16" t="e">
        <f>VLOOKUP(B25,'[1]PHI 161'!C$10:M$132,11,0)</f>
        <v>#N/A</v>
      </c>
    </row>
    <row r="26" spans="1:13" s="16" customFormat="1" ht="22.5" customHeight="1">
      <c r="A26" s="17">
        <f t="shared" si="0"/>
        <v>20</v>
      </c>
      <c r="B26" s="23">
        <v>1911711889</v>
      </c>
      <c r="C26" s="24" t="s">
        <v>177</v>
      </c>
      <c r="D26" s="25" t="s">
        <v>155</v>
      </c>
      <c r="E26" s="26" t="s">
        <v>347</v>
      </c>
      <c r="F26" s="26" t="s">
        <v>353</v>
      </c>
      <c r="G26" s="6"/>
      <c r="H26" s="6"/>
      <c r="I26" s="28"/>
      <c r="J26" s="18"/>
      <c r="K26" s="15" t="s">
        <v>554</v>
      </c>
      <c r="L26" s="30" t="s">
        <v>286</v>
      </c>
      <c r="M26" s="16" t="e">
        <f>VLOOKUP(B26,'[1]PHI 161'!C$10:M$132,11,0)</f>
        <v>#N/A</v>
      </c>
    </row>
    <row r="27" spans="1:13" s="16" customFormat="1" ht="22.5" customHeight="1">
      <c r="A27" s="17">
        <f t="shared" si="0"/>
        <v>21</v>
      </c>
      <c r="B27" s="23">
        <v>1920632587</v>
      </c>
      <c r="C27" s="24" t="s">
        <v>357</v>
      </c>
      <c r="D27" s="25" t="s">
        <v>358</v>
      </c>
      <c r="E27" s="26" t="s">
        <v>347</v>
      </c>
      <c r="F27" s="26" t="s">
        <v>359</v>
      </c>
      <c r="G27" s="6"/>
      <c r="H27" s="6"/>
      <c r="I27" s="28"/>
      <c r="J27" s="18"/>
      <c r="K27" s="15"/>
      <c r="L27" s="30" t="s">
        <v>286</v>
      </c>
      <c r="M27" s="16">
        <f>VLOOKUP(B27,'[1]PHI 161'!C$10:M$132,11,0)</f>
        <v>55189</v>
      </c>
    </row>
    <row r="28" spans="1:13" s="16" customFormat="1" ht="22.5" customHeight="1">
      <c r="A28" s="17">
        <f t="shared" si="0"/>
        <v>22</v>
      </c>
      <c r="B28" s="23">
        <v>2021716091</v>
      </c>
      <c r="C28" s="24" t="s">
        <v>203</v>
      </c>
      <c r="D28" s="25" t="s">
        <v>109</v>
      </c>
      <c r="E28" s="26" t="s">
        <v>314</v>
      </c>
      <c r="F28" s="26" t="s">
        <v>315</v>
      </c>
      <c r="G28" s="6"/>
      <c r="H28" s="6"/>
      <c r="I28" s="28"/>
      <c r="J28" s="18"/>
      <c r="K28" s="15"/>
      <c r="L28" s="30" t="s">
        <v>286</v>
      </c>
      <c r="M28" s="16">
        <f>VLOOKUP(B28,'[1]PHI 161'!C$10:M$132,11,0)</f>
        <v>54438</v>
      </c>
    </row>
    <row r="29" spans="1:13" s="16" customFormat="1" ht="22.5" customHeight="1">
      <c r="A29" s="17">
        <f t="shared" si="0"/>
        <v>23</v>
      </c>
      <c r="B29" s="23">
        <v>2021264580</v>
      </c>
      <c r="C29" s="24" t="s">
        <v>225</v>
      </c>
      <c r="D29" s="25" t="s">
        <v>110</v>
      </c>
      <c r="E29" s="26" t="s">
        <v>219</v>
      </c>
      <c r="F29" s="26" t="s">
        <v>222</v>
      </c>
      <c r="G29" s="6"/>
      <c r="H29" s="6"/>
      <c r="I29" s="28"/>
      <c r="J29" s="18"/>
      <c r="K29" s="15" t="s">
        <v>5</v>
      </c>
      <c r="L29" s="30" t="s">
        <v>286</v>
      </c>
      <c r="M29" s="16" t="e">
        <f>VLOOKUP(B29,'[1]PHI 161'!C$10:M$132,11,0)</f>
        <v>#N/A</v>
      </c>
    </row>
    <row r="30" spans="1:13" s="16" customFormat="1" ht="22.5" customHeight="1">
      <c r="A30" s="17">
        <f t="shared" si="0"/>
        <v>24</v>
      </c>
      <c r="B30" s="23">
        <v>2011620940</v>
      </c>
      <c r="C30" s="24" t="s">
        <v>248</v>
      </c>
      <c r="D30" s="25" t="s">
        <v>110</v>
      </c>
      <c r="E30" s="26" t="s">
        <v>241</v>
      </c>
      <c r="F30" s="26" t="s">
        <v>243</v>
      </c>
      <c r="G30" s="6"/>
      <c r="H30" s="6"/>
      <c r="I30" s="28"/>
      <c r="J30" s="18"/>
      <c r="K30" s="15"/>
      <c r="L30" s="30" t="s">
        <v>286</v>
      </c>
      <c r="M30" s="16">
        <f>VLOOKUP(B30,'[1]PHI 161'!C$10:M$132,11,0)</f>
        <v>56504</v>
      </c>
    </row>
    <row r="31" spans="1:13" s="16" customFormat="1" ht="22.5" customHeight="1">
      <c r="A31" s="17">
        <f t="shared" si="0"/>
        <v>25</v>
      </c>
      <c r="B31" s="23">
        <v>2021110805</v>
      </c>
      <c r="C31" s="24" t="s">
        <v>249</v>
      </c>
      <c r="D31" s="25" t="s">
        <v>110</v>
      </c>
      <c r="E31" s="26" t="s">
        <v>241</v>
      </c>
      <c r="F31" s="26" t="s">
        <v>245</v>
      </c>
      <c r="G31" s="6"/>
      <c r="H31" s="6"/>
      <c r="I31" s="28"/>
      <c r="J31" s="18"/>
      <c r="K31" s="15"/>
      <c r="L31" s="30" t="s">
        <v>286</v>
      </c>
      <c r="M31" s="16">
        <f>VLOOKUP(B31,'[1]PHI 161'!C$10:M$132,11,0)</f>
        <v>55145</v>
      </c>
    </row>
    <row r="32" spans="1:13" s="16" customFormat="1" ht="22.5" customHeight="1">
      <c r="A32" s="17">
        <f t="shared" si="0"/>
        <v>26</v>
      </c>
      <c r="B32" s="23">
        <v>2021213601</v>
      </c>
      <c r="C32" s="24" t="s">
        <v>339</v>
      </c>
      <c r="D32" s="25" t="s">
        <v>110</v>
      </c>
      <c r="E32" s="26" t="s">
        <v>337</v>
      </c>
      <c r="F32" s="26" t="s">
        <v>338</v>
      </c>
      <c r="G32" s="6"/>
      <c r="H32" s="6"/>
      <c r="I32" s="28"/>
      <c r="J32" s="18"/>
      <c r="K32" s="15" t="s">
        <v>5</v>
      </c>
      <c r="L32" s="30" t="s">
        <v>286</v>
      </c>
      <c r="M32" s="16" t="e">
        <f>VLOOKUP(B32,'[1]PHI 161'!C$10:M$132,11,0)</f>
        <v>#N/A</v>
      </c>
    </row>
    <row r="33" spans="1:13" s="16" customFormat="1" ht="22.5" customHeight="1">
      <c r="A33" s="17">
        <f t="shared" si="0"/>
        <v>27</v>
      </c>
      <c r="B33" s="23">
        <v>1911127335</v>
      </c>
      <c r="C33" s="24" t="s">
        <v>117</v>
      </c>
      <c r="D33" s="25" t="s">
        <v>110</v>
      </c>
      <c r="E33" s="26" t="s">
        <v>451</v>
      </c>
      <c r="F33" s="26" t="s">
        <v>361</v>
      </c>
      <c r="G33" s="6"/>
      <c r="H33" s="6"/>
      <c r="I33" s="28"/>
      <c r="J33" s="18"/>
      <c r="K33" s="15" t="s">
        <v>5</v>
      </c>
      <c r="L33" s="30" t="s">
        <v>286</v>
      </c>
      <c r="M33" s="16" t="e">
        <f>VLOOKUP(B33,'[1]PHI 161'!C$10:M$132,11,0)</f>
        <v>#N/A</v>
      </c>
    </row>
    <row r="34" spans="1:13" s="16" customFormat="1" ht="22.5" customHeight="1">
      <c r="A34" s="17">
        <f t="shared" si="0"/>
        <v>28</v>
      </c>
      <c r="B34" s="23">
        <v>1911127347</v>
      </c>
      <c r="C34" s="24" t="s">
        <v>360</v>
      </c>
      <c r="D34" s="25" t="s">
        <v>110</v>
      </c>
      <c r="E34" s="26" t="s">
        <v>347</v>
      </c>
      <c r="F34" s="26" t="s">
        <v>361</v>
      </c>
      <c r="G34" s="6"/>
      <c r="H34" s="6"/>
      <c r="I34" s="28"/>
      <c r="J34" s="18"/>
      <c r="K34" s="15" t="s">
        <v>554</v>
      </c>
      <c r="L34" s="30" t="s">
        <v>286</v>
      </c>
      <c r="M34" s="16" t="e">
        <f>VLOOKUP(B34,'[1]PHI 161'!C$10:M$132,11,0)</f>
        <v>#N/A</v>
      </c>
    </row>
    <row r="35" spans="1:13" s="16" customFormat="1" ht="22.5" customHeight="1">
      <c r="A35" s="17">
        <f t="shared" si="0"/>
        <v>29</v>
      </c>
      <c r="B35" s="23">
        <v>2021716509</v>
      </c>
      <c r="C35" s="24" t="s">
        <v>297</v>
      </c>
      <c r="D35" s="25" t="s">
        <v>74</v>
      </c>
      <c r="E35" s="26" t="s">
        <v>292</v>
      </c>
      <c r="F35" s="26" t="s">
        <v>293</v>
      </c>
      <c r="G35" s="6"/>
      <c r="H35" s="6"/>
      <c r="I35" s="28"/>
      <c r="J35" s="18"/>
      <c r="K35" s="15" t="s">
        <v>5</v>
      </c>
      <c r="L35" s="30" t="s">
        <v>286</v>
      </c>
      <c r="M35" s="16" t="e">
        <f>VLOOKUP(B35,'[1]PHI 161'!C$10:M$132,11,0)</f>
        <v>#N/A</v>
      </c>
    </row>
    <row r="36" spans="1:13" s="16" customFormat="1" ht="22.5" customHeight="1">
      <c r="A36" s="17">
        <f t="shared" si="0"/>
        <v>30</v>
      </c>
      <c r="B36" s="23">
        <v>1811116138</v>
      </c>
      <c r="C36" s="24" t="s">
        <v>459</v>
      </c>
      <c r="D36" s="25" t="s">
        <v>74</v>
      </c>
      <c r="E36" s="26" t="s">
        <v>451</v>
      </c>
      <c r="F36" s="26" t="s">
        <v>353</v>
      </c>
      <c r="G36" s="6"/>
      <c r="H36" s="6"/>
      <c r="I36" s="28"/>
      <c r="J36" s="18"/>
      <c r="K36" s="15" t="s">
        <v>5</v>
      </c>
      <c r="L36" s="30" t="s">
        <v>286</v>
      </c>
      <c r="M36" s="16" t="e">
        <f>VLOOKUP(B36,'[1]PHI 161'!C$10:M$132,11,0)</f>
        <v>#N/A</v>
      </c>
    </row>
    <row r="37" spans="1:13" s="16" customFormat="1" ht="22.5" customHeight="1">
      <c r="A37" s="17">
        <f t="shared" si="0"/>
        <v>31</v>
      </c>
      <c r="B37" s="23">
        <v>2011628313</v>
      </c>
      <c r="C37" s="24" t="s">
        <v>70</v>
      </c>
      <c r="D37" s="25" t="s">
        <v>207</v>
      </c>
      <c r="E37" s="26" t="s">
        <v>241</v>
      </c>
      <c r="F37" s="26" t="s">
        <v>243</v>
      </c>
      <c r="G37" s="6"/>
      <c r="H37" s="6"/>
      <c r="I37" s="28"/>
      <c r="J37" s="18"/>
      <c r="K37" s="15"/>
      <c r="L37" s="30" t="s">
        <v>286</v>
      </c>
      <c r="M37" s="16">
        <f>VLOOKUP(B37,'[1]PHI 161'!C$10:M$132,11,0)</f>
        <v>55979</v>
      </c>
    </row>
    <row r="38" spans="1:13" s="16" customFormat="1" ht="22.5" customHeight="1">
      <c r="A38" s="17">
        <f t="shared" si="0"/>
        <v>32</v>
      </c>
      <c r="B38" s="23">
        <v>1821415214</v>
      </c>
      <c r="C38" s="24" t="s">
        <v>517</v>
      </c>
      <c r="D38" s="25" t="s">
        <v>93</v>
      </c>
      <c r="E38" s="26" t="s">
        <v>513</v>
      </c>
      <c r="F38" s="26" t="s">
        <v>367</v>
      </c>
      <c r="G38" s="6"/>
      <c r="H38" s="6"/>
      <c r="I38" s="28"/>
      <c r="J38" s="18"/>
      <c r="K38" s="15" t="s">
        <v>554</v>
      </c>
      <c r="L38" s="30" t="s">
        <v>286</v>
      </c>
      <c r="M38" s="16" t="e">
        <f>VLOOKUP(B38,'[1]PHI 161'!C$10:M$132,11,0)</f>
        <v>#N/A</v>
      </c>
    </row>
    <row r="39" spans="1:13" s="16" customFormat="1" ht="22.5" customHeight="1">
      <c r="A39" s="17">
        <f t="shared" si="0"/>
        <v>33</v>
      </c>
      <c r="B39" s="23">
        <v>1920644979</v>
      </c>
      <c r="C39" s="24" t="s">
        <v>460</v>
      </c>
      <c r="D39" s="25" t="s">
        <v>39</v>
      </c>
      <c r="E39" s="26" t="s">
        <v>451</v>
      </c>
      <c r="F39" s="26" t="s">
        <v>359</v>
      </c>
      <c r="G39" s="6"/>
      <c r="H39" s="6"/>
      <c r="I39" s="28"/>
      <c r="J39" s="18"/>
      <c r="K39" s="15" t="s">
        <v>554</v>
      </c>
      <c r="L39" s="30" t="s">
        <v>286</v>
      </c>
      <c r="M39" s="16" t="e">
        <f>VLOOKUP(B39,'[1]PHI 161'!C$10:M$132,11,0)</f>
        <v>#N/A</v>
      </c>
    </row>
    <row r="40" spans="1:13" s="16" customFormat="1" ht="22.5" customHeight="1">
      <c r="A40" s="17">
        <f t="shared" si="0"/>
        <v>34</v>
      </c>
      <c r="B40" s="23">
        <v>2010314637</v>
      </c>
      <c r="C40" s="24" t="s">
        <v>229</v>
      </c>
      <c r="D40" s="25" t="s">
        <v>227</v>
      </c>
      <c r="E40" s="26" t="s">
        <v>241</v>
      </c>
      <c r="F40" s="26" t="s">
        <v>247</v>
      </c>
      <c r="G40" s="6"/>
      <c r="H40" s="6"/>
      <c r="I40" s="28"/>
      <c r="J40" s="18"/>
      <c r="K40" s="15"/>
      <c r="L40" s="30" t="s">
        <v>286</v>
      </c>
      <c r="M40" s="16">
        <f>VLOOKUP(B40,'[1]PHI 161'!C$10:M$132,11,0)</f>
        <v>54620</v>
      </c>
    </row>
    <row r="41" spans="1:13" s="16" customFormat="1" ht="22.5" customHeight="1">
      <c r="A41" s="17">
        <f t="shared" si="0"/>
        <v>35</v>
      </c>
      <c r="B41" s="23">
        <v>2020647511</v>
      </c>
      <c r="C41" s="24" t="s">
        <v>66</v>
      </c>
      <c r="D41" s="25" t="s">
        <v>75</v>
      </c>
      <c r="E41" s="26" t="s">
        <v>241</v>
      </c>
      <c r="F41" s="26" t="s">
        <v>244</v>
      </c>
      <c r="G41" s="6"/>
      <c r="H41" s="6"/>
      <c r="I41" s="28"/>
      <c r="J41" s="18"/>
      <c r="K41" s="15"/>
      <c r="L41" s="30" t="s">
        <v>286</v>
      </c>
      <c r="M41" s="16">
        <f>VLOOKUP(B41,'[1]PHI 161'!C$10:M$132,11,0)</f>
        <v>55014</v>
      </c>
    </row>
    <row r="42" spans="1:13" s="16" customFormat="1" ht="21" customHeight="1">
      <c r="A42" s="17">
        <f t="shared" si="0"/>
        <v>36</v>
      </c>
      <c r="B42" s="23">
        <v>1920326334</v>
      </c>
      <c r="C42" s="24" t="s">
        <v>518</v>
      </c>
      <c r="D42" s="25" t="s">
        <v>75</v>
      </c>
      <c r="E42" s="26" t="s">
        <v>513</v>
      </c>
      <c r="F42" s="26" t="s">
        <v>364</v>
      </c>
      <c r="G42" s="6"/>
      <c r="H42" s="6"/>
      <c r="I42" s="28"/>
      <c r="J42" s="18"/>
      <c r="K42" s="15" t="s">
        <v>5</v>
      </c>
      <c r="L42" s="30" t="s">
        <v>286</v>
      </c>
      <c r="M42" s="16" t="e">
        <f>VLOOKUP(B42,'[1]PHI 161'!C$10:M$132,11,0)</f>
        <v>#N/A</v>
      </c>
    </row>
    <row r="43" spans="1:13" s="16" customFormat="1" ht="21" customHeight="1">
      <c r="A43" s="17">
        <f t="shared" si="0"/>
        <v>37</v>
      </c>
      <c r="B43" s="23">
        <v>2020227373</v>
      </c>
      <c r="C43" s="24" t="s">
        <v>320</v>
      </c>
      <c r="D43" s="25" t="s">
        <v>76</v>
      </c>
      <c r="E43" s="26" t="s">
        <v>314</v>
      </c>
      <c r="F43" s="26" t="s">
        <v>315</v>
      </c>
      <c r="G43" s="6"/>
      <c r="H43" s="6"/>
      <c r="I43" s="28"/>
      <c r="J43" s="18"/>
      <c r="K43" s="15" t="s">
        <v>5</v>
      </c>
      <c r="L43" s="30" t="s">
        <v>286</v>
      </c>
      <c r="M43" s="16" t="e">
        <f>VLOOKUP(B43,'[1]PHI 161'!C$10:M$132,11,0)</f>
        <v>#N/A</v>
      </c>
    </row>
    <row r="44" spans="1:13" s="16" customFormat="1" ht="21" customHeight="1">
      <c r="A44" s="17">
        <f t="shared" si="0"/>
        <v>38</v>
      </c>
      <c r="B44" s="23">
        <v>1921173885</v>
      </c>
      <c r="C44" s="24" t="s">
        <v>519</v>
      </c>
      <c r="D44" s="25" t="s">
        <v>76</v>
      </c>
      <c r="E44" s="26" t="s">
        <v>513</v>
      </c>
      <c r="F44" s="26" t="s">
        <v>389</v>
      </c>
      <c r="G44" s="6"/>
      <c r="H44" s="6"/>
      <c r="I44" s="28"/>
      <c r="J44" s="18"/>
      <c r="K44" s="15" t="s">
        <v>5</v>
      </c>
      <c r="L44" s="30" t="s">
        <v>286</v>
      </c>
      <c r="M44" s="16" t="e">
        <f>VLOOKUP(B44,'[1]PHI 161'!C$10:M$132,11,0)</f>
        <v>#N/A</v>
      </c>
    </row>
    <row r="45" spans="1:13" s="16" customFormat="1" ht="21" customHeight="1">
      <c r="A45" s="17">
        <f t="shared" si="0"/>
        <v>39</v>
      </c>
      <c r="B45" s="23">
        <v>1911117101</v>
      </c>
      <c r="C45" s="24" t="s">
        <v>461</v>
      </c>
      <c r="D45" s="25" t="s">
        <v>76</v>
      </c>
      <c r="E45" s="26" t="s">
        <v>451</v>
      </c>
      <c r="F45" s="26" t="s">
        <v>351</v>
      </c>
      <c r="G45" s="6"/>
      <c r="H45" s="6"/>
      <c r="I45" s="28"/>
      <c r="J45" s="18"/>
      <c r="K45" s="15" t="s">
        <v>554</v>
      </c>
      <c r="L45" s="30" t="s">
        <v>286</v>
      </c>
      <c r="M45" s="16" t="e">
        <f>VLOOKUP(B45,'[1]PHI 161'!C$10:M$132,11,0)</f>
        <v>#N/A</v>
      </c>
    </row>
    <row r="46" spans="1:13" s="16" customFormat="1" ht="21" customHeight="1">
      <c r="A46" s="17">
        <f t="shared" si="0"/>
        <v>40</v>
      </c>
      <c r="B46" s="23">
        <v>1921113062</v>
      </c>
      <c r="C46" s="24" t="s">
        <v>189</v>
      </c>
      <c r="D46" s="25" t="s">
        <v>76</v>
      </c>
      <c r="E46" s="26" t="s">
        <v>451</v>
      </c>
      <c r="F46" s="26" t="s">
        <v>401</v>
      </c>
      <c r="G46" s="6"/>
      <c r="H46" s="6"/>
      <c r="I46" s="28"/>
      <c r="J46" s="18"/>
      <c r="K46" s="15" t="s">
        <v>5</v>
      </c>
      <c r="L46" s="30" t="s">
        <v>286</v>
      </c>
      <c r="M46" s="16" t="e">
        <f>VLOOKUP(B46,'[1]PHI 161'!C$10:M$132,11,0)</f>
        <v>#N/A</v>
      </c>
    </row>
    <row r="47" spans="1:13" s="16" customFormat="1" ht="21" customHeight="1">
      <c r="A47" s="17">
        <f t="shared" si="0"/>
        <v>41</v>
      </c>
      <c r="B47" s="23">
        <v>1921178187</v>
      </c>
      <c r="C47" s="24" t="s">
        <v>190</v>
      </c>
      <c r="D47" s="25" t="s">
        <v>76</v>
      </c>
      <c r="E47" s="26" t="s">
        <v>451</v>
      </c>
      <c r="F47" s="26" t="s">
        <v>389</v>
      </c>
      <c r="G47" s="6"/>
      <c r="H47" s="6"/>
      <c r="I47" s="28"/>
      <c r="J47" s="18"/>
      <c r="K47" s="15" t="s">
        <v>5</v>
      </c>
      <c r="L47" s="30" t="s">
        <v>286</v>
      </c>
      <c r="M47" s="16" t="e">
        <f>VLOOKUP(B47,'[1]PHI 161'!C$10:M$132,11,0)</f>
        <v>#N/A</v>
      </c>
    </row>
    <row r="48" spans="1:13" s="16" customFormat="1" ht="22.5" customHeight="1">
      <c r="A48" s="17">
        <f t="shared" si="0"/>
        <v>42</v>
      </c>
      <c r="B48" s="23">
        <v>2021217130</v>
      </c>
      <c r="C48" s="24" t="s">
        <v>86</v>
      </c>
      <c r="D48" s="25" t="s">
        <v>112</v>
      </c>
      <c r="E48" s="26" t="s">
        <v>337</v>
      </c>
      <c r="F48" s="26" t="s">
        <v>338</v>
      </c>
      <c r="G48" s="6"/>
      <c r="H48" s="6"/>
      <c r="I48" s="28"/>
      <c r="J48" s="18"/>
      <c r="K48" s="15"/>
      <c r="L48" s="30" t="s">
        <v>286</v>
      </c>
      <c r="M48" s="16">
        <f>VLOOKUP(B48,'[1]PHI 161'!C$10:M$132,11,0)</f>
        <v>56567</v>
      </c>
    </row>
    <row r="49" spans="1:13" s="16" customFormat="1" ht="21.75" customHeight="1">
      <c r="A49" s="17">
        <f t="shared" si="0"/>
        <v>43</v>
      </c>
      <c r="B49" s="23">
        <v>1910717224</v>
      </c>
      <c r="C49" s="24" t="s">
        <v>462</v>
      </c>
      <c r="D49" s="25" t="s">
        <v>85</v>
      </c>
      <c r="E49" s="26" t="s">
        <v>451</v>
      </c>
      <c r="F49" s="26" t="s">
        <v>353</v>
      </c>
      <c r="G49" s="6"/>
      <c r="H49" s="6"/>
      <c r="I49" s="28"/>
      <c r="J49" s="18"/>
      <c r="K49" s="15" t="s">
        <v>5</v>
      </c>
      <c r="L49" s="30" t="s">
        <v>286</v>
      </c>
      <c r="M49" s="16" t="e">
        <f>VLOOKUP(B49,'[1]PHI 161'!C$10:M$132,11,0)</f>
        <v>#N/A</v>
      </c>
    </row>
    <row r="50" spans="1:13" s="16" customFormat="1" ht="21.75" customHeight="1">
      <c r="A50" s="17">
        <f t="shared" si="0"/>
        <v>44</v>
      </c>
      <c r="B50" s="23">
        <v>1920255410</v>
      </c>
      <c r="C50" s="24" t="s">
        <v>463</v>
      </c>
      <c r="D50" s="25" t="s">
        <v>85</v>
      </c>
      <c r="E50" s="26" t="s">
        <v>451</v>
      </c>
      <c r="F50" s="26" t="s">
        <v>380</v>
      </c>
      <c r="G50" s="6"/>
      <c r="H50" s="6"/>
      <c r="I50" s="28"/>
      <c r="J50" s="18"/>
      <c r="K50" s="15" t="s">
        <v>5</v>
      </c>
      <c r="L50" s="30" t="s">
        <v>286</v>
      </c>
      <c r="M50" s="16" t="e">
        <f>VLOOKUP(B50,'[1]PHI 161'!C$10:M$132,11,0)</f>
        <v>#N/A</v>
      </c>
    </row>
    <row r="51" spans="1:13" s="16" customFormat="1" ht="21.75" customHeight="1">
      <c r="A51" s="17">
        <f t="shared" si="0"/>
        <v>45</v>
      </c>
      <c r="B51" s="23">
        <v>2020714241</v>
      </c>
      <c r="C51" s="24" t="s">
        <v>321</v>
      </c>
      <c r="D51" s="25" t="s">
        <v>20</v>
      </c>
      <c r="E51" s="26" t="s">
        <v>314</v>
      </c>
      <c r="F51" s="26" t="s">
        <v>315</v>
      </c>
      <c r="G51" s="6"/>
      <c r="H51" s="6"/>
      <c r="I51" s="28"/>
      <c r="J51" s="18"/>
      <c r="K51" s="15" t="s">
        <v>5</v>
      </c>
      <c r="L51" s="30" t="s">
        <v>286</v>
      </c>
      <c r="M51" s="16" t="e">
        <f>VLOOKUP(B51,'[1]PHI 161'!C$10:M$132,11,0)</f>
        <v>#N/A</v>
      </c>
    </row>
    <row r="52" spans="1:13" s="16" customFormat="1" ht="21.75" customHeight="1">
      <c r="A52" s="17">
        <f t="shared" si="0"/>
        <v>46</v>
      </c>
      <c r="B52" s="23">
        <v>1921126454</v>
      </c>
      <c r="C52" s="24" t="s">
        <v>464</v>
      </c>
      <c r="D52" s="25" t="s">
        <v>20</v>
      </c>
      <c r="E52" s="26" t="s">
        <v>451</v>
      </c>
      <c r="F52" s="26" t="s">
        <v>384</v>
      </c>
      <c r="G52" s="6"/>
      <c r="H52" s="6"/>
      <c r="I52" s="28"/>
      <c r="J52" s="18"/>
      <c r="K52" s="15" t="s">
        <v>554</v>
      </c>
      <c r="L52" s="30" t="s">
        <v>286</v>
      </c>
      <c r="M52" s="16" t="e">
        <f>VLOOKUP(B52,'[1]PHI 161'!C$10:M$132,11,0)</f>
        <v>#N/A</v>
      </c>
    </row>
    <row r="53" spans="1:13" s="16" customFormat="1" ht="21.75" customHeight="1">
      <c r="A53" s="17">
        <f t="shared" si="0"/>
        <v>47</v>
      </c>
      <c r="B53" s="23">
        <v>1921123193</v>
      </c>
      <c r="C53" s="24" t="s">
        <v>465</v>
      </c>
      <c r="D53" s="25" t="s">
        <v>466</v>
      </c>
      <c r="E53" s="26" t="s">
        <v>451</v>
      </c>
      <c r="F53" s="26" t="s">
        <v>401</v>
      </c>
      <c r="G53" s="6"/>
      <c r="H53" s="6"/>
      <c r="I53" s="28"/>
      <c r="J53" s="18"/>
      <c r="K53" s="15" t="s">
        <v>554</v>
      </c>
      <c r="L53" s="30" t="s">
        <v>286</v>
      </c>
      <c r="M53" s="16" t="e">
        <f>VLOOKUP(B53,'[1]PHI 161'!C$10:M$132,11,0)</f>
        <v>#N/A</v>
      </c>
    </row>
    <row r="54" spans="1:13" s="16" customFormat="1" ht="21.75" customHeight="1">
      <c r="A54" s="17">
        <f t="shared" si="0"/>
        <v>48</v>
      </c>
      <c r="B54" s="23">
        <v>1910718604</v>
      </c>
      <c r="C54" s="24" t="s">
        <v>520</v>
      </c>
      <c r="D54" s="25" t="s">
        <v>521</v>
      </c>
      <c r="E54" s="26" t="s">
        <v>513</v>
      </c>
      <c r="F54" s="26" t="s">
        <v>353</v>
      </c>
      <c r="G54" s="6"/>
      <c r="H54" s="6"/>
      <c r="I54" s="28"/>
      <c r="J54" s="18"/>
      <c r="K54" s="15" t="s">
        <v>554</v>
      </c>
      <c r="L54" s="30" t="s">
        <v>286</v>
      </c>
      <c r="M54" s="16" t="e">
        <f>VLOOKUP(B54,'[1]PHI 161'!C$10:M$132,11,0)</f>
        <v>#N/A</v>
      </c>
    </row>
    <row r="55" spans="1:13" s="16" customFormat="1" ht="22.5" customHeight="1">
      <c r="A55" s="17">
        <f t="shared" si="0"/>
        <v>49</v>
      </c>
      <c r="B55" s="23">
        <v>2021355852</v>
      </c>
      <c r="C55" s="24" t="s">
        <v>322</v>
      </c>
      <c r="D55" s="25" t="s">
        <v>323</v>
      </c>
      <c r="E55" s="26" t="s">
        <v>314</v>
      </c>
      <c r="F55" s="26" t="s">
        <v>315</v>
      </c>
      <c r="G55" s="6"/>
      <c r="H55" s="6"/>
      <c r="I55" s="28"/>
      <c r="J55" s="18"/>
      <c r="K55" s="15"/>
      <c r="L55" s="30" t="s">
        <v>286</v>
      </c>
      <c r="M55" s="16">
        <f>VLOOKUP(B55,'[1]PHI 161'!C$10:M$132,11,0)</f>
        <v>55642</v>
      </c>
    </row>
    <row r="56" spans="1:13" s="16" customFormat="1" ht="22.5" customHeight="1">
      <c r="A56" s="17">
        <f t="shared" si="0"/>
        <v>50</v>
      </c>
      <c r="B56" s="23">
        <v>1920146858</v>
      </c>
      <c r="C56" s="24" t="s">
        <v>467</v>
      </c>
      <c r="D56" s="25" t="s">
        <v>65</v>
      </c>
      <c r="E56" s="26" t="s">
        <v>451</v>
      </c>
      <c r="F56" s="26" t="s">
        <v>408</v>
      </c>
      <c r="G56" s="6"/>
      <c r="H56" s="6"/>
      <c r="I56" s="28"/>
      <c r="J56" s="18"/>
      <c r="K56" s="15" t="s">
        <v>5</v>
      </c>
      <c r="L56" s="30" t="s">
        <v>286</v>
      </c>
      <c r="M56" s="16" t="e">
        <f>VLOOKUP(B56,'[1]PHI 161'!C$10:M$132,11,0)</f>
        <v>#N/A</v>
      </c>
    </row>
    <row r="57" spans="1:13" s="16" customFormat="1" ht="22.5" customHeight="1">
      <c r="A57" s="17">
        <f t="shared" si="0"/>
        <v>51</v>
      </c>
      <c r="B57" s="23">
        <v>1921128682</v>
      </c>
      <c r="C57" s="24" t="s">
        <v>468</v>
      </c>
      <c r="D57" s="25" t="s">
        <v>101</v>
      </c>
      <c r="E57" s="26" t="s">
        <v>451</v>
      </c>
      <c r="F57" s="26" t="s">
        <v>401</v>
      </c>
      <c r="G57" s="6"/>
      <c r="H57" s="6"/>
      <c r="I57" s="28"/>
      <c r="J57" s="18"/>
      <c r="K57" s="15" t="s">
        <v>5</v>
      </c>
      <c r="L57" s="30" t="s">
        <v>286</v>
      </c>
      <c r="M57" s="16" t="e">
        <f>VLOOKUP(B57,'[1]PHI 161'!C$10:M$132,11,0)</f>
        <v>#N/A</v>
      </c>
    </row>
    <row r="58" spans="1:13" s="16" customFormat="1" ht="22.5" customHeight="1">
      <c r="A58" s="17">
        <f t="shared" si="0"/>
        <v>52</v>
      </c>
      <c r="B58" s="23">
        <v>2021116149</v>
      </c>
      <c r="C58" s="24" t="s">
        <v>152</v>
      </c>
      <c r="D58" s="25" t="s">
        <v>191</v>
      </c>
      <c r="E58" s="26" t="s">
        <v>241</v>
      </c>
      <c r="F58" s="26" t="s">
        <v>245</v>
      </c>
      <c r="G58" s="6"/>
      <c r="H58" s="6"/>
      <c r="I58" s="28"/>
      <c r="J58" s="18"/>
      <c r="K58" s="15"/>
      <c r="L58" s="30" t="s">
        <v>286</v>
      </c>
      <c r="M58" s="16">
        <f>VLOOKUP(B58,'[1]PHI 161'!C$10:M$132,11,0)</f>
        <v>54474</v>
      </c>
    </row>
    <row r="59" spans="1:13" s="16" customFormat="1" ht="22.5" customHeight="1">
      <c r="A59" s="17">
        <f t="shared" si="0"/>
        <v>53</v>
      </c>
      <c r="B59" s="23">
        <v>1921179420</v>
      </c>
      <c r="C59" s="24" t="s">
        <v>469</v>
      </c>
      <c r="D59" s="25" t="s">
        <v>191</v>
      </c>
      <c r="E59" s="26" t="s">
        <v>451</v>
      </c>
      <c r="F59" s="26" t="s">
        <v>389</v>
      </c>
      <c r="G59" s="6"/>
      <c r="H59" s="6"/>
      <c r="I59" s="28"/>
      <c r="J59" s="18"/>
      <c r="K59" s="15"/>
      <c r="L59" s="30" t="s">
        <v>286</v>
      </c>
      <c r="M59" s="16">
        <f>VLOOKUP(B59,'[1]PHI 161'!C$10:M$132,11,0)</f>
        <v>55917</v>
      </c>
    </row>
    <row r="60" spans="1:13" s="16" customFormat="1" ht="22.5" customHeight="1">
      <c r="A60" s="17">
        <f t="shared" si="0"/>
        <v>54</v>
      </c>
      <c r="B60" s="23">
        <v>1821415238</v>
      </c>
      <c r="C60" s="24" t="s">
        <v>70</v>
      </c>
      <c r="D60" s="25" t="s">
        <v>141</v>
      </c>
      <c r="E60" s="26" t="s">
        <v>451</v>
      </c>
      <c r="F60" s="26" t="s">
        <v>393</v>
      </c>
      <c r="G60" s="6"/>
      <c r="H60" s="6"/>
      <c r="I60" s="28"/>
      <c r="J60" s="18"/>
      <c r="K60" s="15"/>
      <c r="L60" s="30" t="s">
        <v>286</v>
      </c>
      <c r="M60" s="16">
        <f>VLOOKUP(B60,'[1]PHI 161'!C$10:M$132,11,0)</f>
        <v>54358</v>
      </c>
    </row>
    <row r="61" spans="1:13" s="16" customFormat="1" ht="22.5" customHeight="1">
      <c r="A61" s="17">
        <f t="shared" si="0"/>
        <v>55</v>
      </c>
      <c r="B61" s="23">
        <v>2011614001</v>
      </c>
      <c r="C61" s="24" t="s">
        <v>103</v>
      </c>
      <c r="D61" s="25" t="s">
        <v>142</v>
      </c>
      <c r="E61" s="26" t="s">
        <v>241</v>
      </c>
      <c r="F61" s="26" t="s">
        <v>250</v>
      </c>
      <c r="G61" s="6"/>
      <c r="H61" s="6"/>
      <c r="I61" s="28"/>
      <c r="J61" s="18"/>
      <c r="K61" s="15"/>
      <c r="L61" s="30" t="s">
        <v>286</v>
      </c>
      <c r="M61" s="16">
        <f>VLOOKUP(B61,'[1]PHI 161'!C$10:M$132,11,0)</f>
        <v>55640</v>
      </c>
    </row>
    <row r="62" spans="1:13" s="16" customFormat="1" ht="27.75" customHeight="1">
      <c r="A62" s="17">
        <v>1</v>
      </c>
      <c r="B62" s="23">
        <v>1821614004</v>
      </c>
      <c r="C62" s="24" t="s">
        <v>365</v>
      </c>
      <c r="D62" s="25" t="s">
        <v>142</v>
      </c>
      <c r="E62" s="26" t="s">
        <v>347</v>
      </c>
      <c r="F62" s="26" t="s">
        <v>366</v>
      </c>
      <c r="G62" s="6"/>
      <c r="H62" s="6"/>
      <c r="I62" s="28"/>
      <c r="J62" s="18"/>
      <c r="K62" s="15" t="s">
        <v>5</v>
      </c>
      <c r="L62" s="30" t="s">
        <v>295</v>
      </c>
      <c r="M62" s="16" t="e">
        <f>VLOOKUP(B62,'[1]PHI 161'!C$10:M$132,11,0)</f>
        <v>#N/A</v>
      </c>
    </row>
    <row r="63" spans="1:13" s="16" customFormat="1" ht="27.75" customHeight="1">
      <c r="A63" s="17">
        <f t="shared" si="0"/>
        <v>2</v>
      </c>
      <c r="B63" s="23">
        <v>2021644818</v>
      </c>
      <c r="C63" s="24" t="s">
        <v>111</v>
      </c>
      <c r="D63" s="25" t="s">
        <v>40</v>
      </c>
      <c r="E63" s="26" t="s">
        <v>241</v>
      </c>
      <c r="F63" s="26" t="s">
        <v>244</v>
      </c>
      <c r="G63" s="6"/>
      <c r="H63" s="6"/>
      <c r="I63" s="28"/>
      <c r="J63" s="18"/>
      <c r="K63" s="15"/>
      <c r="L63" s="30" t="s">
        <v>295</v>
      </c>
      <c r="M63" s="16">
        <f>VLOOKUP(B63,'[1]PHI 161'!C$10:M$132,11,0)</f>
        <v>54627</v>
      </c>
    </row>
    <row r="64" spans="1:13" s="16" customFormat="1" ht="27.75" customHeight="1">
      <c r="A64" s="17">
        <f t="shared" si="0"/>
        <v>3</v>
      </c>
      <c r="B64" s="23">
        <v>1821615996</v>
      </c>
      <c r="C64" s="24" t="s">
        <v>368</v>
      </c>
      <c r="D64" s="25" t="s">
        <v>40</v>
      </c>
      <c r="E64" s="26" t="s">
        <v>347</v>
      </c>
      <c r="F64" s="26" t="s">
        <v>366</v>
      </c>
      <c r="G64" s="6"/>
      <c r="H64" s="6"/>
      <c r="I64" s="28"/>
      <c r="J64" s="18"/>
      <c r="K64" s="15" t="s">
        <v>5</v>
      </c>
      <c r="L64" s="30" t="s">
        <v>295</v>
      </c>
      <c r="M64" s="16" t="e">
        <f>VLOOKUP(B64,'[1]PHI 161'!C$10:M$132,11,0)</f>
        <v>#N/A</v>
      </c>
    </row>
    <row r="65" spans="1:13" s="16" customFormat="1" ht="27.75" customHeight="1">
      <c r="A65" s="17">
        <f t="shared" si="0"/>
        <v>4</v>
      </c>
      <c r="B65" s="23">
        <v>1911616901</v>
      </c>
      <c r="C65" s="24" t="s">
        <v>369</v>
      </c>
      <c r="D65" s="25" t="s">
        <v>40</v>
      </c>
      <c r="E65" s="26" t="s">
        <v>347</v>
      </c>
      <c r="F65" s="26" t="s">
        <v>370</v>
      </c>
      <c r="G65" s="6"/>
      <c r="H65" s="6"/>
      <c r="I65" s="28"/>
      <c r="J65" s="18"/>
      <c r="K65" s="15" t="s">
        <v>5</v>
      </c>
      <c r="L65" s="30" t="s">
        <v>295</v>
      </c>
      <c r="M65" s="16" t="e">
        <f>VLOOKUP(B65,'[1]PHI 161'!C$10:M$132,11,0)</f>
        <v>#N/A</v>
      </c>
    </row>
    <row r="66" spans="1:13" s="16" customFormat="1" ht="27.75" customHeight="1">
      <c r="A66" s="17">
        <f t="shared" si="0"/>
        <v>5</v>
      </c>
      <c r="B66" s="23">
        <v>1921163739</v>
      </c>
      <c r="C66" s="24" t="s">
        <v>79</v>
      </c>
      <c r="D66" s="25" t="s">
        <v>40</v>
      </c>
      <c r="E66" s="26" t="s">
        <v>451</v>
      </c>
      <c r="F66" s="26" t="s">
        <v>373</v>
      </c>
      <c r="G66" s="6"/>
      <c r="H66" s="6"/>
      <c r="I66" s="28"/>
      <c r="J66" s="18"/>
      <c r="K66" s="15" t="s">
        <v>554</v>
      </c>
      <c r="L66" s="30" t="s">
        <v>295</v>
      </c>
      <c r="M66" s="16" t="e">
        <f>VLOOKUP(B66,'[1]PHI 161'!C$10:M$132,11,0)</f>
        <v>#N/A</v>
      </c>
    </row>
    <row r="67" spans="1:13" s="16" customFormat="1" ht="27.75" customHeight="1">
      <c r="A67" s="17">
        <f t="shared" si="0"/>
        <v>6</v>
      </c>
      <c r="B67" s="23">
        <v>2020718168</v>
      </c>
      <c r="C67" s="24" t="s">
        <v>324</v>
      </c>
      <c r="D67" s="25" t="s">
        <v>77</v>
      </c>
      <c r="E67" s="26" t="s">
        <v>314</v>
      </c>
      <c r="F67" s="26" t="s">
        <v>315</v>
      </c>
      <c r="G67" s="6"/>
      <c r="H67" s="6"/>
      <c r="I67" s="28"/>
      <c r="J67" s="18"/>
      <c r="K67" s="15" t="s">
        <v>5</v>
      </c>
      <c r="L67" s="30" t="s">
        <v>295</v>
      </c>
      <c r="M67" s="16" t="e">
        <f>VLOOKUP(B67,'[1]PHI 161'!C$10:M$132,11,0)</f>
        <v>#N/A</v>
      </c>
    </row>
    <row r="68" spans="1:13" s="16" customFormat="1" ht="27.75" customHeight="1">
      <c r="A68" s="17">
        <f t="shared" si="0"/>
        <v>7</v>
      </c>
      <c r="B68" s="23">
        <v>1921613455</v>
      </c>
      <c r="C68" s="24" t="s">
        <v>189</v>
      </c>
      <c r="D68" s="25" t="s">
        <v>77</v>
      </c>
      <c r="E68" s="26" t="s">
        <v>513</v>
      </c>
      <c r="F68" s="26" t="s">
        <v>348</v>
      </c>
      <c r="G68" s="6"/>
      <c r="H68" s="6"/>
      <c r="I68" s="28"/>
      <c r="J68" s="18"/>
      <c r="K68" s="15" t="s">
        <v>554</v>
      </c>
      <c r="L68" s="30" t="s">
        <v>295</v>
      </c>
      <c r="M68" s="16" t="e">
        <f>VLOOKUP(B68,'[1]PHI 161'!C$10:M$132,11,0)</f>
        <v>#N/A</v>
      </c>
    </row>
    <row r="69" spans="1:13" s="16" customFormat="1" ht="27.75" customHeight="1">
      <c r="A69" s="17">
        <f t="shared" si="0"/>
        <v>8</v>
      </c>
      <c r="B69" s="23">
        <v>1921316300</v>
      </c>
      <c r="C69" s="24" t="s">
        <v>371</v>
      </c>
      <c r="D69" s="25" t="s">
        <v>77</v>
      </c>
      <c r="E69" s="26" t="s">
        <v>347</v>
      </c>
      <c r="F69" s="26" t="s">
        <v>372</v>
      </c>
      <c r="G69" s="6"/>
      <c r="H69" s="6"/>
      <c r="I69" s="28"/>
      <c r="J69" s="18"/>
      <c r="K69" s="15" t="s">
        <v>5</v>
      </c>
      <c r="L69" s="30" t="s">
        <v>295</v>
      </c>
      <c r="M69" s="16" t="e">
        <f>VLOOKUP(B69,'[1]PHI 161'!C$10:M$132,11,0)</f>
        <v>#N/A</v>
      </c>
    </row>
    <row r="70" spans="1:13" s="16" customFormat="1" ht="27.75" customHeight="1">
      <c r="A70" s="17">
        <f t="shared" si="0"/>
        <v>9</v>
      </c>
      <c r="B70" s="23">
        <v>1910717310</v>
      </c>
      <c r="C70" s="24" t="s">
        <v>470</v>
      </c>
      <c r="D70" s="25" t="s">
        <v>41</v>
      </c>
      <c r="E70" s="26" t="s">
        <v>451</v>
      </c>
      <c r="F70" s="26" t="s">
        <v>390</v>
      </c>
      <c r="G70" s="6"/>
      <c r="H70" s="6"/>
      <c r="I70" s="28"/>
      <c r="J70" s="18"/>
      <c r="K70" s="15" t="s">
        <v>554</v>
      </c>
      <c r="L70" s="30" t="s">
        <v>295</v>
      </c>
      <c r="M70" s="16" t="e">
        <f>VLOOKUP(B70,'[1]PHI 161'!C$10:M$132,11,0)</f>
        <v>#N/A</v>
      </c>
    </row>
    <row r="71" spans="1:13" s="16" customFormat="1" ht="27.75" customHeight="1">
      <c r="A71" s="17">
        <f t="shared" si="0"/>
        <v>10</v>
      </c>
      <c r="B71" s="23">
        <v>2010230759</v>
      </c>
      <c r="C71" s="24" t="s">
        <v>56</v>
      </c>
      <c r="D71" s="25" t="s">
        <v>251</v>
      </c>
      <c r="E71" s="26" t="s">
        <v>241</v>
      </c>
      <c r="F71" s="26" t="s">
        <v>252</v>
      </c>
      <c r="G71" s="6"/>
      <c r="H71" s="6"/>
      <c r="I71" s="28"/>
      <c r="J71" s="18"/>
      <c r="K71" s="15" t="s">
        <v>5</v>
      </c>
      <c r="L71" s="30" t="s">
        <v>295</v>
      </c>
      <c r="M71" s="16" t="e">
        <f>VLOOKUP(B71,'[1]PHI 161'!C$10:M$132,11,0)</f>
        <v>#N/A</v>
      </c>
    </row>
    <row r="72" spans="1:13" s="16" customFormat="1" ht="27.75" customHeight="1">
      <c r="A72" s="17">
        <f t="shared" ref="A72:A135" si="1">A71+1</f>
        <v>11</v>
      </c>
      <c r="B72" s="23">
        <v>2021117721</v>
      </c>
      <c r="C72" s="24" t="s">
        <v>115</v>
      </c>
      <c r="D72" s="25" t="s">
        <v>114</v>
      </c>
      <c r="E72" s="26" t="s">
        <v>241</v>
      </c>
      <c r="F72" s="26" t="s">
        <v>245</v>
      </c>
      <c r="G72" s="6"/>
      <c r="H72" s="6"/>
      <c r="I72" s="28"/>
      <c r="J72" s="18"/>
      <c r="K72" s="15" t="s">
        <v>5</v>
      </c>
      <c r="L72" s="30" t="s">
        <v>295</v>
      </c>
      <c r="M72" s="16" t="e">
        <f>VLOOKUP(B72,'[1]PHI 161'!C$10:M$132,11,0)</f>
        <v>#N/A</v>
      </c>
    </row>
    <row r="73" spans="1:13" s="16" customFormat="1" ht="27.75" customHeight="1">
      <c r="A73" s="17">
        <f t="shared" si="1"/>
        <v>12</v>
      </c>
      <c r="B73" s="23">
        <v>2021218494</v>
      </c>
      <c r="C73" s="24" t="s">
        <v>145</v>
      </c>
      <c r="D73" s="25" t="s">
        <v>114</v>
      </c>
      <c r="E73" s="26" t="s">
        <v>337</v>
      </c>
      <c r="F73" s="26" t="s">
        <v>338</v>
      </c>
      <c r="G73" s="6"/>
      <c r="H73" s="6"/>
      <c r="I73" s="28"/>
      <c r="J73" s="18"/>
      <c r="K73" s="15" t="s">
        <v>5</v>
      </c>
      <c r="L73" s="30" t="s">
        <v>295</v>
      </c>
      <c r="M73" s="16" t="e">
        <f>VLOOKUP(B73,'[1]PHI 161'!C$10:M$132,11,0)</f>
        <v>#N/A</v>
      </c>
    </row>
    <row r="74" spans="1:13" s="16" customFormat="1" ht="27.75" customHeight="1">
      <c r="A74" s="17">
        <f t="shared" si="1"/>
        <v>13</v>
      </c>
      <c r="B74" s="23">
        <v>1921413553</v>
      </c>
      <c r="C74" s="24" t="s">
        <v>374</v>
      </c>
      <c r="D74" s="25" t="s">
        <v>114</v>
      </c>
      <c r="E74" s="26" t="s">
        <v>347</v>
      </c>
      <c r="F74" s="26" t="s">
        <v>354</v>
      </c>
      <c r="G74" s="6"/>
      <c r="H74" s="6"/>
      <c r="I74" s="28"/>
      <c r="J74" s="18"/>
      <c r="K74" s="15" t="s">
        <v>554</v>
      </c>
      <c r="L74" s="30" t="s">
        <v>295</v>
      </c>
      <c r="M74" s="16" t="e">
        <f>VLOOKUP(B74,'[1]PHI 161'!C$10:M$132,11,0)</f>
        <v>#N/A</v>
      </c>
    </row>
    <row r="75" spans="1:13" s="16" customFormat="1" ht="27.75" customHeight="1">
      <c r="A75" s="17">
        <f t="shared" si="1"/>
        <v>14</v>
      </c>
      <c r="B75" s="23">
        <v>172217167</v>
      </c>
      <c r="C75" s="24" t="s">
        <v>522</v>
      </c>
      <c r="D75" s="25" t="s">
        <v>114</v>
      </c>
      <c r="E75" s="26" t="s">
        <v>513</v>
      </c>
      <c r="F75" s="26" t="s">
        <v>366</v>
      </c>
      <c r="G75" s="6"/>
      <c r="H75" s="6"/>
      <c r="I75" s="28"/>
      <c r="J75" s="18"/>
      <c r="K75" s="15" t="s">
        <v>554</v>
      </c>
      <c r="L75" s="30" t="s">
        <v>295</v>
      </c>
      <c r="M75" s="16" t="e">
        <f>VLOOKUP(B75,'[1]PHI 161'!C$10:M$132,11,0)</f>
        <v>#N/A</v>
      </c>
    </row>
    <row r="76" spans="1:13" s="16" customFormat="1" ht="27.75" customHeight="1">
      <c r="A76" s="17">
        <f t="shared" si="1"/>
        <v>15</v>
      </c>
      <c r="B76" s="23">
        <v>2021215105</v>
      </c>
      <c r="C76" s="24" t="s">
        <v>138</v>
      </c>
      <c r="D76" s="25" t="s">
        <v>47</v>
      </c>
      <c r="E76" s="26" t="s">
        <v>337</v>
      </c>
      <c r="F76" s="26" t="s">
        <v>338</v>
      </c>
      <c r="G76" s="6"/>
      <c r="H76" s="6"/>
      <c r="I76" s="28"/>
      <c r="J76" s="18"/>
      <c r="K76" s="15" t="s">
        <v>5</v>
      </c>
      <c r="L76" s="30" t="s">
        <v>295</v>
      </c>
      <c r="M76" s="16" t="e">
        <f>VLOOKUP(B76,'[1]PHI 161'!C$10:M$132,11,0)</f>
        <v>#N/A</v>
      </c>
    </row>
    <row r="77" spans="1:13" s="16" customFormat="1" ht="27.75" customHeight="1">
      <c r="A77" s="17">
        <f t="shared" si="1"/>
        <v>16</v>
      </c>
      <c r="B77" s="23">
        <v>1921630872</v>
      </c>
      <c r="C77" s="24" t="s">
        <v>375</v>
      </c>
      <c r="D77" s="25" t="s">
        <v>47</v>
      </c>
      <c r="E77" s="26" t="s">
        <v>347</v>
      </c>
      <c r="F77" s="26" t="s">
        <v>359</v>
      </c>
      <c r="G77" s="6"/>
      <c r="H77" s="6"/>
      <c r="I77" s="28"/>
      <c r="J77" s="18"/>
      <c r="K77" s="15"/>
      <c r="L77" s="30" t="s">
        <v>295</v>
      </c>
      <c r="M77" s="16">
        <f>VLOOKUP(B77,'[1]PHI 161'!C$10:M$132,11,0)</f>
        <v>56016</v>
      </c>
    </row>
    <row r="78" spans="1:13" s="16" customFormat="1" ht="27.75" customHeight="1">
      <c r="A78" s="17">
        <f t="shared" si="1"/>
        <v>17</v>
      </c>
      <c r="B78" s="23">
        <v>1911117077</v>
      </c>
      <c r="C78" s="24" t="s">
        <v>376</v>
      </c>
      <c r="D78" s="25" t="s">
        <v>377</v>
      </c>
      <c r="E78" s="26" t="s">
        <v>347</v>
      </c>
      <c r="F78" s="26" t="s">
        <v>351</v>
      </c>
      <c r="G78" s="6"/>
      <c r="H78" s="6"/>
      <c r="I78" s="28"/>
      <c r="J78" s="18"/>
      <c r="K78" s="15"/>
      <c r="L78" s="30" t="s">
        <v>295</v>
      </c>
      <c r="M78" s="16">
        <f>VLOOKUP(B78,'[1]PHI 161'!C$10:M$132,11,0)</f>
        <v>54450</v>
      </c>
    </row>
    <row r="79" spans="1:13" s="16" customFormat="1" ht="27.75" customHeight="1">
      <c r="A79" s="17">
        <f t="shared" si="1"/>
        <v>18</v>
      </c>
      <c r="B79" s="23">
        <v>1921326333</v>
      </c>
      <c r="C79" s="24" t="s">
        <v>471</v>
      </c>
      <c r="D79" s="25" t="s">
        <v>377</v>
      </c>
      <c r="E79" s="26" t="s">
        <v>451</v>
      </c>
      <c r="F79" s="26" t="s">
        <v>364</v>
      </c>
      <c r="G79" s="6"/>
      <c r="H79" s="6"/>
      <c r="I79" s="28"/>
      <c r="J79" s="18"/>
      <c r="K79" s="15" t="s">
        <v>5</v>
      </c>
      <c r="L79" s="30" t="s">
        <v>295</v>
      </c>
      <c r="M79" s="16" t="e">
        <f>VLOOKUP(B79,'[1]PHI 161'!C$10:M$132,11,0)</f>
        <v>#N/A</v>
      </c>
    </row>
    <row r="80" spans="1:13" s="16" customFormat="1" ht="27.75" customHeight="1">
      <c r="A80" s="17">
        <f t="shared" si="1"/>
        <v>19</v>
      </c>
      <c r="B80" s="23">
        <v>2021216780</v>
      </c>
      <c r="C80" s="24" t="s">
        <v>195</v>
      </c>
      <c r="D80" s="25" t="s">
        <v>193</v>
      </c>
      <c r="E80" s="26" t="s">
        <v>337</v>
      </c>
      <c r="F80" s="26" t="s">
        <v>338</v>
      </c>
      <c r="G80" s="6"/>
      <c r="H80" s="6"/>
      <c r="I80" s="28"/>
      <c r="J80" s="18"/>
      <c r="K80" s="15"/>
      <c r="L80" s="30" t="s">
        <v>295</v>
      </c>
      <c r="M80" s="16">
        <f>VLOOKUP(B80,'[1]PHI 161'!C$10:M$132,11,0)</f>
        <v>55588</v>
      </c>
    </row>
    <row r="81" spans="1:13" s="16" customFormat="1" ht="27.75" customHeight="1">
      <c r="A81" s="17">
        <f t="shared" si="1"/>
        <v>20</v>
      </c>
      <c r="B81" s="23">
        <v>1920146153</v>
      </c>
      <c r="C81" s="24" t="s">
        <v>523</v>
      </c>
      <c r="D81" s="25" t="s">
        <v>193</v>
      </c>
      <c r="E81" s="26" t="s">
        <v>513</v>
      </c>
      <c r="F81" s="26" t="s">
        <v>146</v>
      </c>
      <c r="G81" s="6"/>
      <c r="H81" s="6"/>
      <c r="I81" s="28"/>
      <c r="J81" s="18"/>
      <c r="K81" s="15" t="s">
        <v>554</v>
      </c>
      <c r="L81" s="30" t="s">
        <v>295</v>
      </c>
      <c r="M81" s="16" t="e">
        <f>VLOOKUP(B81,'[1]PHI 161'!C$10:M$132,11,0)</f>
        <v>#N/A</v>
      </c>
    </row>
    <row r="82" spans="1:13" s="16" customFormat="1" ht="27.75" customHeight="1">
      <c r="A82" s="17">
        <f t="shared" si="1"/>
        <v>21</v>
      </c>
      <c r="B82" s="23">
        <v>1920326361</v>
      </c>
      <c r="C82" s="24" t="s">
        <v>472</v>
      </c>
      <c r="D82" s="25" t="s">
        <v>42</v>
      </c>
      <c r="E82" s="26" t="s">
        <v>451</v>
      </c>
      <c r="F82" s="26" t="s">
        <v>364</v>
      </c>
      <c r="G82" s="6"/>
      <c r="H82" s="6"/>
      <c r="I82" s="28"/>
      <c r="J82" s="18"/>
      <c r="K82" s="15" t="s">
        <v>554</v>
      </c>
      <c r="L82" s="30" t="s">
        <v>295</v>
      </c>
      <c r="M82" s="16" t="e">
        <f>VLOOKUP(B82,'[1]PHI 161'!C$10:M$132,11,0)</f>
        <v>#N/A</v>
      </c>
    </row>
    <row r="83" spans="1:13" s="16" customFormat="1" ht="27.75" customHeight="1">
      <c r="A83" s="17">
        <f t="shared" si="1"/>
        <v>22</v>
      </c>
      <c r="B83" s="23">
        <v>2011314817</v>
      </c>
      <c r="C83" s="24" t="s">
        <v>180</v>
      </c>
      <c r="D83" s="25" t="s">
        <v>144</v>
      </c>
      <c r="E83" s="26" t="s">
        <v>241</v>
      </c>
      <c r="F83" s="26" t="s">
        <v>247</v>
      </c>
      <c r="G83" s="6"/>
      <c r="H83" s="6"/>
      <c r="I83" s="28"/>
      <c r="J83" s="18"/>
      <c r="K83" s="15"/>
      <c r="L83" s="30" t="s">
        <v>295</v>
      </c>
      <c r="M83" s="16">
        <f>VLOOKUP(B83,'[1]PHI 161'!C$10:M$132,11,0)</f>
        <v>54684</v>
      </c>
    </row>
    <row r="84" spans="1:13" s="16" customFormat="1" ht="27.75" customHeight="1">
      <c r="A84" s="17">
        <f t="shared" si="1"/>
        <v>23</v>
      </c>
      <c r="B84" s="23">
        <v>1910227392</v>
      </c>
      <c r="C84" s="24" t="s">
        <v>473</v>
      </c>
      <c r="D84" s="25" t="s">
        <v>144</v>
      </c>
      <c r="E84" s="26" t="s">
        <v>451</v>
      </c>
      <c r="F84" s="26" t="s">
        <v>390</v>
      </c>
      <c r="G84" s="6"/>
      <c r="H84" s="6"/>
      <c r="I84" s="28"/>
      <c r="J84" s="18"/>
      <c r="K84" s="15" t="s">
        <v>554</v>
      </c>
      <c r="L84" s="30" t="s">
        <v>295</v>
      </c>
      <c r="M84" s="16" t="e">
        <f>VLOOKUP(B84,'[1]PHI 161'!C$10:M$132,11,0)</f>
        <v>#N/A</v>
      </c>
    </row>
    <row r="85" spans="1:13" s="16" customFormat="1" ht="27.75" customHeight="1">
      <c r="A85" s="17">
        <f t="shared" si="1"/>
        <v>24</v>
      </c>
      <c r="B85" s="23">
        <v>1811114523</v>
      </c>
      <c r="C85" s="24" t="s">
        <v>91</v>
      </c>
      <c r="D85" s="25" t="s">
        <v>156</v>
      </c>
      <c r="E85" s="26" t="s">
        <v>347</v>
      </c>
      <c r="F85" s="26" t="s">
        <v>378</v>
      </c>
      <c r="G85" s="6"/>
      <c r="H85" s="6"/>
      <c r="I85" s="28"/>
      <c r="J85" s="18"/>
      <c r="K85" s="15" t="s">
        <v>554</v>
      </c>
      <c r="L85" s="30" t="s">
        <v>295</v>
      </c>
      <c r="M85" s="16" t="e">
        <f>VLOOKUP(B85,'[1]PHI 161'!C$10:M$132,11,0)</f>
        <v>#N/A</v>
      </c>
    </row>
    <row r="86" spans="1:13" s="16" customFormat="1" ht="27.75" customHeight="1">
      <c r="A86" s="17">
        <f t="shared" si="1"/>
        <v>25</v>
      </c>
      <c r="B86" s="23">
        <v>2020648159</v>
      </c>
      <c r="C86" s="24" t="s">
        <v>56</v>
      </c>
      <c r="D86" s="25" t="s">
        <v>21</v>
      </c>
      <c r="E86" s="26" t="s">
        <v>241</v>
      </c>
      <c r="F86" s="26" t="s">
        <v>244</v>
      </c>
      <c r="G86" s="6"/>
      <c r="H86" s="6"/>
      <c r="I86" s="28"/>
      <c r="J86" s="18"/>
      <c r="K86" s="15"/>
      <c r="L86" s="30" t="s">
        <v>295</v>
      </c>
      <c r="M86" s="16">
        <f>VLOOKUP(B86,'[1]PHI 161'!C$10:M$132,11,0)</f>
        <v>55548</v>
      </c>
    </row>
    <row r="87" spans="1:13" s="16" customFormat="1" ht="27.75" customHeight="1">
      <c r="A87" s="17">
        <f t="shared" si="1"/>
        <v>26</v>
      </c>
      <c r="B87" s="23">
        <v>1911717217</v>
      </c>
      <c r="C87" s="24" t="s">
        <v>379</v>
      </c>
      <c r="D87" s="25" t="s">
        <v>21</v>
      </c>
      <c r="E87" s="26" t="s">
        <v>347</v>
      </c>
      <c r="F87" s="26" t="s">
        <v>353</v>
      </c>
      <c r="G87" s="6"/>
      <c r="H87" s="6"/>
      <c r="I87" s="28"/>
      <c r="J87" s="18"/>
      <c r="K87" s="15" t="s">
        <v>5</v>
      </c>
      <c r="L87" s="30" t="s">
        <v>295</v>
      </c>
      <c r="M87" s="16" t="e">
        <f>VLOOKUP(B87,'[1]PHI 161'!C$10:M$132,11,0)</f>
        <v>#N/A</v>
      </c>
    </row>
    <row r="88" spans="1:13" s="16" customFormat="1" ht="27.75" customHeight="1">
      <c r="A88" s="17">
        <f t="shared" si="1"/>
        <v>27</v>
      </c>
      <c r="B88" s="23">
        <v>1921642561</v>
      </c>
      <c r="C88" s="24" t="s">
        <v>524</v>
      </c>
      <c r="D88" s="25" t="s">
        <v>209</v>
      </c>
      <c r="E88" s="26" t="s">
        <v>513</v>
      </c>
      <c r="F88" s="26" t="s">
        <v>146</v>
      </c>
      <c r="G88" s="6"/>
      <c r="H88" s="6"/>
      <c r="I88" s="28"/>
      <c r="J88" s="18"/>
      <c r="K88" s="15" t="s">
        <v>554</v>
      </c>
      <c r="L88" s="30" t="s">
        <v>295</v>
      </c>
      <c r="M88" s="16" t="e">
        <f>VLOOKUP(B88,'[1]PHI 161'!C$10:M$132,11,0)</f>
        <v>#N/A</v>
      </c>
    </row>
    <row r="89" spans="1:13" s="16" customFormat="1" ht="27.75" customHeight="1">
      <c r="A89" s="17">
        <f t="shared" si="1"/>
        <v>28</v>
      </c>
      <c r="B89" s="23">
        <v>2021643930</v>
      </c>
      <c r="C89" s="24" t="s">
        <v>86</v>
      </c>
      <c r="D89" s="25" t="s">
        <v>253</v>
      </c>
      <c r="E89" s="26" t="s">
        <v>241</v>
      </c>
      <c r="F89" s="26" t="s">
        <v>244</v>
      </c>
      <c r="G89" s="6"/>
      <c r="H89" s="6"/>
      <c r="I89" s="28"/>
      <c r="J89" s="18"/>
      <c r="K89" s="15"/>
      <c r="L89" s="30" t="s">
        <v>295</v>
      </c>
      <c r="M89" s="16">
        <f>VLOOKUP(B89,'[1]PHI 161'!C$10:M$132,11,0)</f>
        <v>55088</v>
      </c>
    </row>
    <row r="90" spans="1:13" s="16" customFormat="1" ht="27.75" customHeight="1">
      <c r="A90" s="17">
        <f t="shared" si="1"/>
        <v>29</v>
      </c>
      <c r="B90" s="23">
        <v>2021350947</v>
      </c>
      <c r="C90" s="24" t="s">
        <v>298</v>
      </c>
      <c r="D90" s="25" t="s">
        <v>22</v>
      </c>
      <c r="E90" s="26" t="s">
        <v>292</v>
      </c>
      <c r="F90" s="26" t="s">
        <v>294</v>
      </c>
      <c r="G90" s="6"/>
      <c r="H90" s="6"/>
      <c r="I90" s="28"/>
      <c r="J90" s="18"/>
      <c r="K90" s="15" t="s">
        <v>5</v>
      </c>
      <c r="L90" s="30" t="s">
        <v>295</v>
      </c>
      <c r="M90" s="16" t="e">
        <f>VLOOKUP(B90,'[1]PHI 161'!C$10:M$132,11,0)</f>
        <v>#N/A</v>
      </c>
    </row>
    <row r="91" spans="1:13" s="16" customFormat="1" ht="27.75" customHeight="1">
      <c r="A91" s="17">
        <f t="shared" si="1"/>
        <v>30</v>
      </c>
      <c r="B91" s="23">
        <v>1921623472</v>
      </c>
      <c r="C91" s="24" t="s">
        <v>175</v>
      </c>
      <c r="D91" s="25" t="s">
        <v>22</v>
      </c>
      <c r="E91" s="26" t="s">
        <v>513</v>
      </c>
      <c r="F91" s="26" t="s">
        <v>348</v>
      </c>
      <c r="G91" s="6"/>
      <c r="H91" s="6"/>
      <c r="I91" s="28"/>
      <c r="J91" s="18"/>
      <c r="K91" s="15" t="s">
        <v>554</v>
      </c>
      <c r="L91" s="30" t="s">
        <v>295</v>
      </c>
      <c r="M91" s="16" t="e">
        <f>VLOOKUP(B91,'[1]PHI 161'!C$10:M$132,11,0)</f>
        <v>#N/A</v>
      </c>
    </row>
    <row r="92" spans="1:13" s="16" customFormat="1" ht="27.75" customHeight="1">
      <c r="A92" s="17">
        <f t="shared" si="1"/>
        <v>31</v>
      </c>
      <c r="B92" s="23">
        <v>1921423698</v>
      </c>
      <c r="C92" s="24" t="s">
        <v>137</v>
      </c>
      <c r="D92" s="25" t="s">
        <v>22</v>
      </c>
      <c r="E92" s="26" t="s">
        <v>347</v>
      </c>
      <c r="F92" s="26" t="s">
        <v>381</v>
      </c>
      <c r="G92" s="6"/>
      <c r="H92" s="6"/>
      <c r="I92" s="28"/>
      <c r="J92" s="18"/>
      <c r="K92" s="15" t="s">
        <v>5</v>
      </c>
      <c r="L92" s="30" t="s">
        <v>295</v>
      </c>
      <c r="M92" s="16" t="e">
        <f>VLOOKUP(B92,'[1]PHI 161'!C$10:M$132,11,0)</f>
        <v>#N/A</v>
      </c>
    </row>
    <row r="93" spans="1:13" s="16" customFormat="1" ht="27.75" customHeight="1">
      <c r="A93" s="17">
        <f t="shared" si="1"/>
        <v>32</v>
      </c>
      <c r="B93" s="23">
        <v>1921616517</v>
      </c>
      <c r="C93" s="24" t="s">
        <v>178</v>
      </c>
      <c r="D93" s="25" t="s">
        <v>22</v>
      </c>
      <c r="E93" s="26" t="s">
        <v>347</v>
      </c>
      <c r="F93" s="26" t="s">
        <v>382</v>
      </c>
      <c r="G93" s="6"/>
      <c r="H93" s="6"/>
      <c r="I93" s="28"/>
      <c r="J93" s="18"/>
      <c r="K93" s="15" t="s">
        <v>5</v>
      </c>
      <c r="L93" s="30" t="s">
        <v>295</v>
      </c>
      <c r="M93" s="16" t="e">
        <f>VLOOKUP(B93,'[1]PHI 161'!C$10:M$132,11,0)</f>
        <v>#N/A</v>
      </c>
    </row>
    <row r="94" spans="1:13" s="16" customFormat="1" ht="27.75" customHeight="1">
      <c r="A94" s="17">
        <f t="shared" si="1"/>
        <v>33</v>
      </c>
      <c r="B94" s="23">
        <v>1921638206</v>
      </c>
      <c r="C94" s="24" t="s">
        <v>474</v>
      </c>
      <c r="D94" s="25" t="s">
        <v>22</v>
      </c>
      <c r="E94" s="26" t="s">
        <v>451</v>
      </c>
      <c r="F94" s="26" t="s">
        <v>359</v>
      </c>
      <c r="G94" s="6"/>
      <c r="H94" s="6"/>
      <c r="I94" s="28"/>
      <c r="J94" s="18"/>
      <c r="K94" s="15" t="s">
        <v>5</v>
      </c>
      <c r="L94" s="30" t="s">
        <v>295</v>
      </c>
      <c r="M94" s="16" t="e">
        <f>VLOOKUP(B94,'[1]PHI 161'!C$10:M$132,11,0)</f>
        <v>#N/A</v>
      </c>
    </row>
    <row r="95" spans="1:13" s="16" customFormat="1" ht="27.75" customHeight="1">
      <c r="A95" s="17">
        <f t="shared" si="1"/>
        <v>34</v>
      </c>
      <c r="B95" s="23">
        <v>1921634006</v>
      </c>
      <c r="C95" s="24" t="s">
        <v>424</v>
      </c>
      <c r="D95" s="25" t="s">
        <v>105</v>
      </c>
      <c r="E95" s="26" t="s">
        <v>451</v>
      </c>
      <c r="F95" s="26" t="s">
        <v>359</v>
      </c>
      <c r="G95" s="6"/>
      <c r="H95" s="6"/>
      <c r="I95" s="28"/>
      <c r="J95" s="18"/>
      <c r="K95" s="15" t="s">
        <v>554</v>
      </c>
      <c r="L95" s="30" t="s">
        <v>295</v>
      </c>
      <c r="M95" s="16" t="e">
        <f>VLOOKUP(B95,'[1]PHI 161'!C$10:M$132,11,0)</f>
        <v>#N/A</v>
      </c>
    </row>
    <row r="96" spans="1:13" s="16" customFormat="1" ht="27.75" customHeight="1">
      <c r="A96" s="17">
        <f t="shared" si="1"/>
        <v>35</v>
      </c>
      <c r="B96" s="23">
        <v>1910232648</v>
      </c>
      <c r="C96" s="24" t="s">
        <v>122</v>
      </c>
      <c r="D96" s="25" t="s">
        <v>105</v>
      </c>
      <c r="E96" s="26" t="s">
        <v>513</v>
      </c>
      <c r="F96" s="26" t="s">
        <v>525</v>
      </c>
      <c r="G96" s="6"/>
      <c r="H96" s="6"/>
      <c r="I96" s="28"/>
      <c r="J96" s="18"/>
      <c r="K96" s="15" t="s">
        <v>5</v>
      </c>
      <c r="L96" s="30" t="s">
        <v>295</v>
      </c>
      <c r="M96" s="16" t="e">
        <f>VLOOKUP(B96,'[1]PHI 161'!C$10:M$132,11,0)</f>
        <v>#N/A</v>
      </c>
    </row>
    <row r="97" spans="1:13" s="16" customFormat="1" ht="27.75" customHeight="1">
      <c r="A97" s="17">
        <f t="shared" si="1"/>
        <v>36</v>
      </c>
      <c r="B97" s="23">
        <v>1911717293</v>
      </c>
      <c r="C97" s="24" t="s">
        <v>140</v>
      </c>
      <c r="D97" s="25" t="s">
        <v>116</v>
      </c>
      <c r="E97" s="26" t="s">
        <v>451</v>
      </c>
      <c r="F97" s="26" t="s">
        <v>353</v>
      </c>
      <c r="G97" s="6"/>
      <c r="H97" s="6"/>
      <c r="I97" s="28"/>
      <c r="J97" s="18"/>
      <c r="K97" s="15" t="s">
        <v>554</v>
      </c>
      <c r="L97" s="30" t="s">
        <v>295</v>
      </c>
      <c r="M97" s="16" t="e">
        <f>VLOOKUP(B97,'[1]PHI 161'!C$10:M$132,11,0)</f>
        <v>#N/A</v>
      </c>
    </row>
    <row r="98" spans="1:13" s="16" customFormat="1" ht="27.75" customHeight="1">
      <c r="A98" s="17">
        <f t="shared" si="1"/>
        <v>37</v>
      </c>
      <c r="B98" s="23">
        <v>2021217867</v>
      </c>
      <c r="C98" s="24" t="s">
        <v>299</v>
      </c>
      <c r="D98" s="25" t="s">
        <v>63</v>
      </c>
      <c r="E98" s="26" t="s">
        <v>292</v>
      </c>
      <c r="F98" s="26" t="s">
        <v>294</v>
      </c>
      <c r="G98" s="6"/>
      <c r="H98" s="6"/>
      <c r="I98" s="28"/>
      <c r="J98" s="18"/>
      <c r="K98" s="15" t="s">
        <v>5</v>
      </c>
      <c r="L98" s="30" t="s">
        <v>295</v>
      </c>
      <c r="M98" s="16" t="e">
        <f>VLOOKUP(B98,'[1]PHI 161'!C$10:M$132,11,0)</f>
        <v>#N/A</v>
      </c>
    </row>
    <row r="99" spans="1:13" s="16" customFormat="1" ht="27.75" customHeight="1">
      <c r="A99" s="17">
        <f t="shared" si="1"/>
        <v>38</v>
      </c>
      <c r="B99" s="23">
        <v>1921216615</v>
      </c>
      <c r="C99" s="24" t="s">
        <v>475</v>
      </c>
      <c r="D99" s="25" t="s">
        <v>63</v>
      </c>
      <c r="E99" s="26" t="s">
        <v>451</v>
      </c>
      <c r="F99" s="26" t="s">
        <v>359</v>
      </c>
      <c r="G99" s="6"/>
      <c r="H99" s="6"/>
      <c r="I99" s="28"/>
      <c r="J99" s="18"/>
      <c r="K99" s="15" t="s">
        <v>5</v>
      </c>
      <c r="L99" s="30" t="s">
        <v>295</v>
      </c>
      <c r="M99" s="16" t="e">
        <f>VLOOKUP(B99,'[1]PHI 161'!C$10:M$132,11,0)</f>
        <v>#N/A</v>
      </c>
    </row>
    <row r="100" spans="1:13" s="16" customFormat="1" ht="27.75" customHeight="1">
      <c r="A100" s="17">
        <f t="shared" si="1"/>
        <v>39</v>
      </c>
      <c r="B100" s="23">
        <v>1921413675</v>
      </c>
      <c r="C100" s="24" t="s">
        <v>383</v>
      </c>
      <c r="D100" s="25" t="s">
        <v>63</v>
      </c>
      <c r="E100" s="26" t="s">
        <v>347</v>
      </c>
      <c r="F100" s="26" t="s">
        <v>354</v>
      </c>
      <c r="G100" s="6"/>
      <c r="H100" s="6"/>
      <c r="I100" s="28"/>
      <c r="J100" s="18"/>
      <c r="K100" s="15"/>
      <c r="L100" s="30" t="s">
        <v>295</v>
      </c>
      <c r="M100" s="16">
        <f>VLOOKUP(B100,'[1]PHI 161'!C$10:M$132,11,0)</f>
        <v>56427</v>
      </c>
    </row>
    <row r="101" spans="1:13" s="16" customFormat="1" ht="27.75" customHeight="1">
      <c r="A101" s="17">
        <f t="shared" si="1"/>
        <v>40</v>
      </c>
      <c r="B101" s="23">
        <v>1921116395</v>
      </c>
      <c r="C101" s="24" t="s">
        <v>202</v>
      </c>
      <c r="D101" s="25" t="s">
        <v>63</v>
      </c>
      <c r="E101" s="26" t="s">
        <v>513</v>
      </c>
      <c r="F101" s="26" t="s">
        <v>384</v>
      </c>
      <c r="G101" s="6"/>
      <c r="H101" s="6"/>
      <c r="I101" s="28"/>
      <c r="J101" s="18"/>
      <c r="K101" s="15"/>
      <c r="L101" s="30" t="s">
        <v>295</v>
      </c>
      <c r="M101" s="16">
        <f>VLOOKUP(B101,'[1]PHI 161'!C$10:M$132,11,0)</f>
        <v>55100</v>
      </c>
    </row>
    <row r="102" spans="1:13" s="16" customFormat="1" ht="27.75" customHeight="1">
      <c r="A102" s="17">
        <f t="shared" si="1"/>
        <v>41</v>
      </c>
      <c r="B102" s="23">
        <v>2021117781</v>
      </c>
      <c r="C102" s="24" t="s">
        <v>46</v>
      </c>
      <c r="D102" s="25" t="s">
        <v>24</v>
      </c>
      <c r="E102" s="26" t="s">
        <v>241</v>
      </c>
      <c r="F102" s="26" t="s">
        <v>245</v>
      </c>
      <c r="G102" s="6"/>
      <c r="H102" s="6"/>
      <c r="I102" s="28"/>
      <c r="J102" s="18"/>
      <c r="K102" s="15"/>
      <c r="L102" s="30" t="s">
        <v>295</v>
      </c>
      <c r="M102" s="16">
        <f>VLOOKUP(B102,'[1]PHI 161'!C$10:M$132,11,0)</f>
        <v>55079</v>
      </c>
    </row>
    <row r="103" spans="1:13" s="16" customFormat="1" ht="27.75" customHeight="1">
      <c r="A103" s="17">
        <f t="shared" si="1"/>
        <v>42</v>
      </c>
      <c r="B103" s="23">
        <v>1921116396</v>
      </c>
      <c r="C103" s="24" t="s">
        <v>103</v>
      </c>
      <c r="D103" s="25" t="s">
        <v>24</v>
      </c>
      <c r="E103" s="26" t="s">
        <v>347</v>
      </c>
      <c r="F103" s="26" t="s">
        <v>384</v>
      </c>
      <c r="G103" s="6"/>
      <c r="H103" s="6"/>
      <c r="I103" s="28"/>
      <c r="J103" s="18"/>
      <c r="K103" s="15"/>
      <c r="L103" s="30" t="s">
        <v>295</v>
      </c>
      <c r="M103" s="16">
        <f>VLOOKUP(B103,'[1]PHI 161'!C$10:M$132,11,0)</f>
        <v>54180</v>
      </c>
    </row>
    <row r="104" spans="1:13" s="16" customFormat="1" ht="27.75" customHeight="1">
      <c r="A104" s="17">
        <f t="shared" si="1"/>
        <v>43</v>
      </c>
      <c r="B104" s="23">
        <v>2021348271</v>
      </c>
      <c r="C104" s="24" t="s">
        <v>70</v>
      </c>
      <c r="D104" s="25" t="s">
        <v>43</v>
      </c>
      <c r="E104" s="26" t="s">
        <v>314</v>
      </c>
      <c r="F104" s="26" t="s">
        <v>315</v>
      </c>
      <c r="G104" s="6"/>
      <c r="H104" s="6"/>
      <c r="I104" s="28"/>
      <c r="J104" s="18"/>
      <c r="K104" s="15"/>
      <c r="L104" s="30" t="s">
        <v>295</v>
      </c>
      <c r="M104" s="16">
        <f>VLOOKUP(B104,'[1]PHI 161'!C$10:M$132,11,0)</f>
        <v>55632</v>
      </c>
    </row>
    <row r="105" spans="1:13" s="16" customFormat="1" ht="27.75" customHeight="1">
      <c r="A105" s="17">
        <f t="shared" si="1"/>
        <v>44</v>
      </c>
      <c r="B105" s="23">
        <v>2011615879</v>
      </c>
      <c r="C105" s="24" t="s">
        <v>254</v>
      </c>
      <c r="D105" s="25" t="s">
        <v>43</v>
      </c>
      <c r="E105" s="26" t="s">
        <v>241</v>
      </c>
      <c r="F105" s="26" t="s">
        <v>250</v>
      </c>
      <c r="G105" s="6"/>
      <c r="H105" s="6"/>
      <c r="I105" s="28"/>
      <c r="J105" s="18"/>
      <c r="K105" s="15"/>
      <c r="L105" s="30" t="s">
        <v>295</v>
      </c>
      <c r="M105" s="16">
        <f>VLOOKUP(B105,'[1]PHI 161'!C$10:M$132,11,0)</f>
        <v>55920</v>
      </c>
    </row>
    <row r="106" spans="1:13" s="16" customFormat="1" ht="27.75" customHeight="1">
      <c r="A106" s="17">
        <f t="shared" si="1"/>
        <v>45</v>
      </c>
      <c r="B106" s="23">
        <v>2020212747</v>
      </c>
      <c r="C106" s="24" t="s">
        <v>319</v>
      </c>
      <c r="D106" s="25" t="s">
        <v>43</v>
      </c>
      <c r="E106" s="26" t="s">
        <v>337</v>
      </c>
      <c r="F106" s="26" t="s">
        <v>338</v>
      </c>
      <c r="G106" s="6"/>
      <c r="H106" s="6"/>
      <c r="I106" s="28"/>
      <c r="J106" s="18"/>
      <c r="K106" s="15" t="s">
        <v>5</v>
      </c>
      <c r="L106" s="30" t="s">
        <v>295</v>
      </c>
      <c r="M106" s="16" t="e">
        <f>VLOOKUP(B106,'[1]PHI 161'!C$10:M$132,11,0)</f>
        <v>#N/A</v>
      </c>
    </row>
    <row r="107" spans="1:13" s="16" customFormat="1" ht="27.75" customHeight="1">
      <c r="A107" s="17">
        <f t="shared" si="1"/>
        <v>46</v>
      </c>
      <c r="B107" s="23">
        <v>2021215666</v>
      </c>
      <c r="C107" s="24" t="s">
        <v>181</v>
      </c>
      <c r="D107" s="25" t="s">
        <v>43</v>
      </c>
      <c r="E107" s="26" t="s">
        <v>337</v>
      </c>
      <c r="F107" s="26" t="s">
        <v>338</v>
      </c>
      <c r="G107" s="6"/>
      <c r="H107" s="6"/>
      <c r="I107" s="28"/>
      <c r="J107" s="18"/>
      <c r="K107" s="15" t="s">
        <v>5</v>
      </c>
      <c r="L107" s="30" t="s">
        <v>295</v>
      </c>
      <c r="M107" s="16" t="e">
        <f>VLOOKUP(B107,'[1]PHI 161'!C$10:M$132,11,0)</f>
        <v>#N/A</v>
      </c>
    </row>
    <row r="108" spans="1:13" s="16" customFormat="1" ht="27.75" customHeight="1">
      <c r="A108" s="17">
        <f t="shared" si="1"/>
        <v>47</v>
      </c>
      <c r="B108" s="23">
        <v>171135784</v>
      </c>
      <c r="C108" s="24" t="s">
        <v>179</v>
      </c>
      <c r="D108" s="25" t="s">
        <v>43</v>
      </c>
      <c r="E108" s="26" t="s">
        <v>347</v>
      </c>
      <c r="F108" s="26" t="s">
        <v>385</v>
      </c>
      <c r="G108" s="6"/>
      <c r="H108" s="6"/>
      <c r="I108" s="28"/>
      <c r="J108" s="18"/>
      <c r="K108" s="15" t="s">
        <v>5</v>
      </c>
      <c r="L108" s="30" t="s">
        <v>295</v>
      </c>
      <c r="M108" s="16" t="e">
        <f>VLOOKUP(B108,'[1]PHI 161'!C$10:M$132,11,0)</f>
        <v>#N/A</v>
      </c>
    </row>
    <row r="109" spans="1:13" s="16" customFormat="1" ht="27.75" customHeight="1">
      <c r="A109" s="17">
        <f t="shared" si="1"/>
        <v>48</v>
      </c>
      <c r="B109" s="23">
        <v>1921173821</v>
      </c>
      <c r="C109" s="24" t="s">
        <v>388</v>
      </c>
      <c r="D109" s="25" t="s">
        <v>43</v>
      </c>
      <c r="E109" s="26" t="s">
        <v>347</v>
      </c>
      <c r="F109" s="26" t="s">
        <v>389</v>
      </c>
      <c r="G109" s="6"/>
      <c r="H109" s="6"/>
      <c r="I109" s="28"/>
      <c r="J109" s="18"/>
      <c r="K109" s="15" t="s">
        <v>554</v>
      </c>
      <c r="L109" s="30" t="s">
        <v>295</v>
      </c>
      <c r="M109" s="16" t="e">
        <f>VLOOKUP(B109,'[1]PHI 161'!C$10:M$132,11,0)</f>
        <v>#N/A</v>
      </c>
    </row>
    <row r="110" spans="1:13" s="16" customFormat="1" ht="27.75" customHeight="1">
      <c r="A110" s="17">
        <f t="shared" si="1"/>
        <v>49</v>
      </c>
      <c r="B110" s="23">
        <v>1921173862</v>
      </c>
      <c r="C110" s="24" t="s">
        <v>100</v>
      </c>
      <c r="D110" s="25" t="s">
        <v>43</v>
      </c>
      <c r="E110" s="26" t="s">
        <v>451</v>
      </c>
      <c r="F110" s="26" t="s">
        <v>389</v>
      </c>
      <c r="G110" s="6"/>
      <c r="H110" s="6"/>
      <c r="I110" s="28"/>
      <c r="J110" s="18"/>
      <c r="K110" s="15" t="s">
        <v>554</v>
      </c>
      <c r="L110" s="30" t="s">
        <v>295</v>
      </c>
      <c r="M110" s="16" t="e">
        <f>VLOOKUP(B110,'[1]PHI 161'!C$10:M$132,11,0)</f>
        <v>#N/A</v>
      </c>
    </row>
    <row r="111" spans="1:13" s="16" customFormat="1" ht="27.75" customHeight="1">
      <c r="A111" s="17">
        <f t="shared" si="1"/>
        <v>50</v>
      </c>
      <c r="B111" s="23">
        <v>1821113976</v>
      </c>
      <c r="C111" s="24" t="s">
        <v>386</v>
      </c>
      <c r="D111" s="25" t="s">
        <v>43</v>
      </c>
      <c r="E111" s="26" t="s">
        <v>347</v>
      </c>
      <c r="F111" s="26" t="s">
        <v>363</v>
      </c>
      <c r="G111" s="6"/>
      <c r="H111" s="6"/>
      <c r="I111" s="28"/>
      <c r="J111" s="18"/>
      <c r="K111" s="15"/>
      <c r="L111" s="30" t="s">
        <v>295</v>
      </c>
      <c r="M111" s="16">
        <f>VLOOKUP(B111,'[1]PHI 161'!C$10:M$132,11,0)</f>
        <v>55986</v>
      </c>
    </row>
    <row r="112" spans="1:13" s="16" customFormat="1" ht="27.75" customHeight="1">
      <c r="A112" s="17">
        <f t="shared" si="1"/>
        <v>51</v>
      </c>
      <c r="B112" s="23">
        <v>1920728522</v>
      </c>
      <c r="C112" s="24" t="s">
        <v>526</v>
      </c>
      <c r="D112" s="25" t="s">
        <v>43</v>
      </c>
      <c r="E112" s="26" t="s">
        <v>513</v>
      </c>
      <c r="F112" s="26" t="s">
        <v>482</v>
      </c>
      <c r="G112" s="6"/>
      <c r="H112" s="6"/>
      <c r="I112" s="28"/>
      <c r="J112" s="18"/>
      <c r="K112" s="15" t="s">
        <v>5</v>
      </c>
      <c r="L112" s="30" t="s">
        <v>295</v>
      </c>
      <c r="M112" s="16" t="e">
        <f>VLOOKUP(B112,'[1]PHI 161'!C$10:M$132,11,0)</f>
        <v>#N/A</v>
      </c>
    </row>
    <row r="113" spans="1:13" s="16" customFormat="1" ht="27.75" customHeight="1">
      <c r="A113" s="17">
        <f t="shared" si="1"/>
        <v>52</v>
      </c>
      <c r="B113" s="23">
        <v>2010234465</v>
      </c>
      <c r="C113" s="24" t="s">
        <v>255</v>
      </c>
      <c r="D113" s="25" t="s">
        <v>26</v>
      </c>
      <c r="E113" s="26" t="s">
        <v>241</v>
      </c>
      <c r="F113" s="26" t="s">
        <v>252</v>
      </c>
      <c r="G113" s="6"/>
      <c r="H113" s="6"/>
      <c r="I113" s="28"/>
      <c r="J113" s="18"/>
      <c r="K113" s="15" t="s">
        <v>5</v>
      </c>
      <c r="L113" s="30" t="s">
        <v>295</v>
      </c>
      <c r="M113" s="16" t="e">
        <f>VLOOKUP(B113,'[1]PHI 161'!C$10:M$132,11,0)</f>
        <v>#N/A</v>
      </c>
    </row>
    <row r="114" spans="1:13" s="16" customFormat="1" ht="27.75" customHeight="1">
      <c r="A114" s="17">
        <f t="shared" si="1"/>
        <v>53</v>
      </c>
      <c r="B114" s="23">
        <v>2011126120</v>
      </c>
      <c r="C114" s="24" t="s">
        <v>170</v>
      </c>
      <c r="D114" s="25" t="s">
        <v>118</v>
      </c>
      <c r="E114" s="26" t="s">
        <v>241</v>
      </c>
      <c r="F114" s="26" t="s">
        <v>242</v>
      </c>
      <c r="G114" s="6"/>
      <c r="H114" s="6"/>
      <c r="I114" s="28"/>
      <c r="J114" s="18"/>
      <c r="K114" s="15"/>
      <c r="L114" s="30" t="s">
        <v>295</v>
      </c>
      <c r="M114" s="16">
        <f>VLOOKUP(B114,'[1]PHI 161'!C$10:M$132,11,0)</f>
        <v>55949</v>
      </c>
    </row>
    <row r="115" spans="1:13" s="16" customFormat="1" ht="27.75" customHeight="1">
      <c r="A115" s="17">
        <f t="shared" si="1"/>
        <v>54</v>
      </c>
      <c r="B115" s="23">
        <v>1821113507</v>
      </c>
      <c r="C115" s="24" t="s">
        <v>161</v>
      </c>
      <c r="D115" s="25" t="s">
        <v>118</v>
      </c>
      <c r="E115" s="26" t="s">
        <v>451</v>
      </c>
      <c r="F115" s="26" t="s">
        <v>363</v>
      </c>
      <c r="G115" s="6"/>
      <c r="H115" s="6"/>
      <c r="I115" s="28"/>
      <c r="J115" s="18"/>
      <c r="K115" s="15" t="s">
        <v>5</v>
      </c>
      <c r="L115" s="30" t="s">
        <v>295</v>
      </c>
      <c r="M115" s="16" t="e">
        <f>VLOOKUP(B115,'[1]PHI 161'!C$10:M$132,11,0)</f>
        <v>#N/A</v>
      </c>
    </row>
    <row r="116" spans="1:13" s="16" customFormat="1" ht="27.75" customHeight="1">
      <c r="A116" s="17">
        <f t="shared" si="1"/>
        <v>55</v>
      </c>
      <c r="B116" s="23">
        <v>1820414101</v>
      </c>
      <c r="C116" s="24" t="s">
        <v>58</v>
      </c>
      <c r="D116" s="25" t="s">
        <v>25</v>
      </c>
      <c r="E116" s="26" t="s">
        <v>347</v>
      </c>
      <c r="F116" s="26" t="s">
        <v>367</v>
      </c>
      <c r="G116" s="6"/>
      <c r="H116" s="6"/>
      <c r="I116" s="28"/>
      <c r="J116" s="18"/>
      <c r="K116" s="15"/>
      <c r="L116" s="30" t="s">
        <v>295</v>
      </c>
      <c r="M116" s="16">
        <f>VLOOKUP(B116,'[1]PHI 161'!C$10:M$132,11,0)</f>
        <v>55887</v>
      </c>
    </row>
    <row r="117" spans="1:13" s="16" customFormat="1" ht="27.75" customHeight="1">
      <c r="A117" s="17">
        <f t="shared" si="1"/>
        <v>56</v>
      </c>
      <c r="B117" s="23">
        <v>1920320939</v>
      </c>
      <c r="C117" s="24" t="s">
        <v>19</v>
      </c>
      <c r="D117" s="25" t="s">
        <v>157</v>
      </c>
      <c r="E117" s="26" t="s">
        <v>451</v>
      </c>
      <c r="F117" s="26" t="s">
        <v>364</v>
      </c>
      <c r="G117" s="6"/>
      <c r="H117" s="6"/>
      <c r="I117" s="28"/>
      <c r="J117" s="18"/>
      <c r="K117" s="15" t="s">
        <v>554</v>
      </c>
      <c r="L117" s="30" t="s">
        <v>295</v>
      </c>
      <c r="M117" s="16" t="e">
        <f>VLOOKUP(B117,'[1]PHI 161'!C$10:M$132,11,0)</f>
        <v>#N/A</v>
      </c>
    </row>
    <row r="118" spans="1:13" s="16" customFormat="1" ht="27.75" customHeight="1">
      <c r="A118" s="17">
        <f t="shared" si="1"/>
        <v>57</v>
      </c>
      <c r="B118" s="23">
        <v>1920715779</v>
      </c>
      <c r="C118" s="24" t="s">
        <v>527</v>
      </c>
      <c r="D118" s="25" t="s">
        <v>157</v>
      </c>
      <c r="E118" s="26" t="s">
        <v>513</v>
      </c>
      <c r="F118" s="26" t="s">
        <v>476</v>
      </c>
      <c r="G118" s="6"/>
      <c r="H118" s="6"/>
      <c r="I118" s="28"/>
      <c r="J118" s="18"/>
      <c r="K118" s="15" t="s">
        <v>554</v>
      </c>
      <c r="L118" s="30" t="s">
        <v>295</v>
      </c>
      <c r="M118" s="16" t="e">
        <f>VLOOKUP(B118,'[1]PHI 161'!C$10:M$132,11,0)</f>
        <v>#N/A</v>
      </c>
    </row>
    <row r="119" spans="1:13" s="16" customFormat="1" ht="27.75" customHeight="1">
      <c r="A119" s="17">
        <f t="shared" si="1"/>
        <v>58</v>
      </c>
      <c r="B119" s="23">
        <v>172247536</v>
      </c>
      <c r="C119" s="24" t="s">
        <v>457</v>
      </c>
      <c r="D119" s="25" t="s">
        <v>196</v>
      </c>
      <c r="E119" s="26" t="s">
        <v>513</v>
      </c>
      <c r="F119" s="26" t="s">
        <v>528</v>
      </c>
      <c r="G119" s="6"/>
      <c r="H119" s="6"/>
      <c r="I119" s="28"/>
      <c r="J119" s="18"/>
      <c r="K119" s="15" t="s">
        <v>554</v>
      </c>
      <c r="L119" s="30" t="s">
        <v>295</v>
      </c>
      <c r="M119" s="16" t="e">
        <f>VLOOKUP(B119,'[1]PHI 161'!C$10:M$132,11,0)</f>
        <v>#N/A</v>
      </c>
    </row>
    <row r="120" spans="1:13" s="16" customFormat="1" ht="27.75" customHeight="1">
      <c r="A120" s="17">
        <f t="shared" si="1"/>
        <v>59</v>
      </c>
      <c r="B120" s="23">
        <v>2020212767</v>
      </c>
      <c r="C120" s="24" t="s">
        <v>300</v>
      </c>
      <c r="D120" s="25" t="s">
        <v>168</v>
      </c>
      <c r="E120" s="26" t="s">
        <v>292</v>
      </c>
      <c r="F120" s="26" t="s">
        <v>294</v>
      </c>
      <c r="G120" s="6"/>
      <c r="H120" s="6"/>
      <c r="I120" s="28"/>
      <c r="J120" s="18"/>
      <c r="K120" s="15"/>
      <c r="L120" s="30" t="s">
        <v>295</v>
      </c>
      <c r="M120" s="16">
        <f>VLOOKUP(B120,'[1]PHI 161'!C$10:M$132,11,0)</f>
        <v>56487</v>
      </c>
    </row>
    <row r="121" spans="1:13" s="16" customFormat="1" ht="27.75" customHeight="1">
      <c r="A121" s="17">
        <f t="shared" si="1"/>
        <v>60</v>
      </c>
      <c r="B121" s="23">
        <v>1921128037</v>
      </c>
      <c r="C121" s="24" t="s">
        <v>197</v>
      </c>
      <c r="D121" s="25" t="s">
        <v>168</v>
      </c>
      <c r="E121" s="26" t="s">
        <v>451</v>
      </c>
      <c r="F121" s="26" t="s">
        <v>401</v>
      </c>
      <c r="G121" s="6"/>
      <c r="H121" s="6"/>
      <c r="I121" s="28"/>
      <c r="J121" s="18"/>
      <c r="K121" s="15" t="s">
        <v>554</v>
      </c>
      <c r="L121" s="30" t="s">
        <v>295</v>
      </c>
      <c r="M121" s="16" t="e">
        <f>VLOOKUP(B121,'[1]PHI 161'!C$10:M$132,11,0)</f>
        <v>#N/A</v>
      </c>
    </row>
    <row r="122" spans="1:13" s="16" customFormat="1" ht="27.75" customHeight="1">
      <c r="A122" s="17">
        <f t="shared" si="1"/>
        <v>61</v>
      </c>
      <c r="B122" s="23">
        <v>2021715737</v>
      </c>
      <c r="C122" s="24" t="s">
        <v>325</v>
      </c>
      <c r="D122" s="25" t="s">
        <v>256</v>
      </c>
      <c r="E122" s="26" t="s">
        <v>314</v>
      </c>
      <c r="F122" s="26" t="s">
        <v>315</v>
      </c>
      <c r="G122" s="6"/>
      <c r="H122" s="6"/>
      <c r="I122" s="28"/>
      <c r="J122" s="18"/>
      <c r="K122" s="15"/>
      <c r="L122" s="30" t="s">
        <v>295</v>
      </c>
      <c r="M122" s="16">
        <f>VLOOKUP(B122,'[1]PHI 161'!C$10:M$132,11,0)</f>
        <v>54403</v>
      </c>
    </row>
    <row r="123" spans="1:13" s="16" customFormat="1" ht="27.75" customHeight="1">
      <c r="A123" s="17">
        <f t="shared" si="1"/>
        <v>62</v>
      </c>
      <c r="B123" s="23">
        <v>2021217782</v>
      </c>
      <c r="C123" s="24" t="s">
        <v>301</v>
      </c>
      <c r="D123" s="25" t="s">
        <v>120</v>
      </c>
      <c r="E123" s="26" t="s">
        <v>292</v>
      </c>
      <c r="F123" s="26" t="s">
        <v>294</v>
      </c>
      <c r="G123" s="6"/>
      <c r="H123" s="6"/>
      <c r="I123" s="28"/>
      <c r="J123" s="18"/>
      <c r="K123" s="15"/>
      <c r="L123" s="30" t="s">
        <v>295</v>
      </c>
      <c r="M123" s="16">
        <f>VLOOKUP(B123,'[1]PHI 161'!C$10:M$132,11,0)</f>
        <v>55681</v>
      </c>
    </row>
    <row r="124" spans="1:13" s="16" customFormat="1" ht="27.75" customHeight="1">
      <c r="A124" s="17">
        <f t="shared" si="1"/>
        <v>63</v>
      </c>
      <c r="B124" s="23">
        <v>2021646584</v>
      </c>
      <c r="C124" s="24" t="s">
        <v>258</v>
      </c>
      <c r="D124" s="25" t="s">
        <v>120</v>
      </c>
      <c r="E124" s="26" t="s">
        <v>241</v>
      </c>
      <c r="F124" s="26" t="s">
        <v>244</v>
      </c>
      <c r="G124" s="6"/>
      <c r="H124" s="6"/>
      <c r="I124" s="28"/>
      <c r="J124" s="18"/>
      <c r="K124" s="15"/>
      <c r="L124" s="30" t="s">
        <v>295</v>
      </c>
      <c r="M124" s="16">
        <f>VLOOKUP(B124,'[1]PHI 161'!C$10:M$132,11,0)</f>
        <v>54686</v>
      </c>
    </row>
    <row r="125" spans="1:13" s="16" customFormat="1" ht="27.75" customHeight="1">
      <c r="A125" s="17">
        <f t="shared" si="1"/>
        <v>64</v>
      </c>
      <c r="B125" s="23">
        <v>2021647662</v>
      </c>
      <c r="C125" s="24" t="s">
        <v>259</v>
      </c>
      <c r="D125" s="25" t="s">
        <v>120</v>
      </c>
      <c r="E125" s="26" t="s">
        <v>241</v>
      </c>
      <c r="F125" s="26" t="s">
        <v>244</v>
      </c>
      <c r="G125" s="6"/>
      <c r="H125" s="6"/>
      <c r="I125" s="28"/>
      <c r="J125" s="18"/>
      <c r="K125" s="15"/>
      <c r="L125" s="30" t="s">
        <v>295</v>
      </c>
      <c r="M125" s="16">
        <f>VLOOKUP(B125,'[1]PHI 161'!C$10:M$132,11,0)</f>
        <v>56555</v>
      </c>
    </row>
    <row r="126" spans="1:13" s="16" customFormat="1" ht="26.25" customHeight="1">
      <c r="A126" s="17">
        <v>1</v>
      </c>
      <c r="B126" s="23">
        <v>2011116001</v>
      </c>
      <c r="C126" s="24" t="s">
        <v>257</v>
      </c>
      <c r="D126" s="25" t="s">
        <v>120</v>
      </c>
      <c r="E126" s="26" t="s">
        <v>241</v>
      </c>
      <c r="F126" s="26" t="s">
        <v>242</v>
      </c>
      <c r="G126" s="6"/>
      <c r="H126" s="6"/>
      <c r="I126" s="28"/>
      <c r="J126" s="18"/>
      <c r="K126" s="15" t="s">
        <v>5</v>
      </c>
      <c r="L126" s="31" t="s">
        <v>555</v>
      </c>
      <c r="M126" s="16" t="e">
        <f>VLOOKUP(B126,'[1]PHI 161'!C$10:M$132,11,0)</f>
        <v>#N/A</v>
      </c>
    </row>
    <row r="127" spans="1:13" s="16" customFormat="1" ht="26.25" customHeight="1">
      <c r="A127" s="17">
        <f t="shared" si="1"/>
        <v>2</v>
      </c>
      <c r="B127" s="23">
        <v>1921413543</v>
      </c>
      <c r="C127" s="24" t="s">
        <v>391</v>
      </c>
      <c r="D127" s="25" t="s">
        <v>120</v>
      </c>
      <c r="E127" s="26" t="s">
        <v>347</v>
      </c>
      <c r="F127" s="26" t="s">
        <v>354</v>
      </c>
      <c r="G127" s="6"/>
      <c r="H127" s="6"/>
      <c r="I127" s="28"/>
      <c r="J127" s="18"/>
      <c r="K127" s="15" t="s">
        <v>5</v>
      </c>
      <c r="L127" s="31" t="s">
        <v>555</v>
      </c>
      <c r="M127" s="16" t="e">
        <f>VLOOKUP(B127,'[1]PHI 161'!C$10:M$132,11,0)</f>
        <v>#N/A</v>
      </c>
    </row>
    <row r="128" spans="1:13" s="16" customFormat="1" ht="26.25" customHeight="1">
      <c r="A128" s="17">
        <f t="shared" si="1"/>
        <v>3</v>
      </c>
      <c r="B128" s="23">
        <v>1921326378</v>
      </c>
      <c r="C128" s="24" t="s">
        <v>210</v>
      </c>
      <c r="D128" s="25" t="s">
        <v>120</v>
      </c>
      <c r="E128" s="26" t="s">
        <v>513</v>
      </c>
      <c r="F128" s="26" t="s">
        <v>362</v>
      </c>
      <c r="G128" s="6"/>
      <c r="H128" s="6"/>
      <c r="I128" s="28"/>
      <c r="J128" s="18"/>
      <c r="K128" s="15"/>
      <c r="L128" s="31" t="s">
        <v>555</v>
      </c>
      <c r="M128" s="16">
        <f>VLOOKUP(B128,'[1]PHI 161'!C$10:M$132,11,0)</f>
        <v>55275</v>
      </c>
    </row>
    <row r="129" spans="1:13" s="16" customFormat="1" ht="26.25" customHeight="1">
      <c r="A129" s="17">
        <f t="shared" si="1"/>
        <v>4</v>
      </c>
      <c r="B129" s="23">
        <v>2011618087</v>
      </c>
      <c r="C129" s="24" t="s">
        <v>260</v>
      </c>
      <c r="D129" s="25" t="s">
        <v>261</v>
      </c>
      <c r="E129" s="26" t="s">
        <v>241</v>
      </c>
      <c r="F129" s="26" t="s">
        <v>250</v>
      </c>
      <c r="G129" s="6"/>
      <c r="H129" s="6"/>
      <c r="I129" s="28"/>
      <c r="J129" s="18"/>
      <c r="K129" s="15" t="s">
        <v>5</v>
      </c>
      <c r="L129" s="31" t="s">
        <v>555</v>
      </c>
      <c r="M129" s="16" t="e">
        <f>VLOOKUP(B129,'[1]PHI 161'!C$10:M$132,11,0)</f>
        <v>#N/A</v>
      </c>
    </row>
    <row r="130" spans="1:13" s="16" customFormat="1" ht="26.25" customHeight="1">
      <c r="A130" s="17">
        <f t="shared" si="1"/>
        <v>5</v>
      </c>
      <c r="B130" s="23">
        <v>1921631871</v>
      </c>
      <c r="C130" s="24" t="s">
        <v>529</v>
      </c>
      <c r="D130" s="25" t="s">
        <v>530</v>
      </c>
      <c r="E130" s="26" t="s">
        <v>513</v>
      </c>
      <c r="F130" s="26" t="s">
        <v>359</v>
      </c>
      <c r="G130" s="6"/>
      <c r="H130" s="6"/>
      <c r="I130" s="28"/>
      <c r="J130" s="18"/>
      <c r="K130" s="15"/>
      <c r="L130" s="31" t="s">
        <v>555</v>
      </c>
      <c r="M130" s="16">
        <f>VLOOKUP(B130,'[1]PHI 161'!C$10:M$132,11,0)</f>
        <v>54565</v>
      </c>
    </row>
    <row r="131" spans="1:13" s="16" customFormat="1" ht="26.25" customHeight="1">
      <c r="A131" s="17">
        <f t="shared" si="1"/>
        <v>6</v>
      </c>
      <c r="B131" s="23">
        <v>2020268160</v>
      </c>
      <c r="C131" s="24" t="s">
        <v>230</v>
      </c>
      <c r="D131" s="25" t="s">
        <v>231</v>
      </c>
      <c r="E131" s="26" t="s">
        <v>219</v>
      </c>
      <c r="F131" s="26" t="s">
        <v>222</v>
      </c>
      <c r="G131" s="6"/>
      <c r="H131" s="6"/>
      <c r="I131" s="28"/>
      <c r="J131" s="18"/>
      <c r="K131" s="15" t="s">
        <v>5</v>
      </c>
      <c r="L131" s="31" t="s">
        <v>555</v>
      </c>
      <c r="M131" s="16" t="e">
        <f>VLOOKUP(B131,'[1]PHI 161'!C$10:M$132,11,0)</f>
        <v>#N/A</v>
      </c>
    </row>
    <row r="132" spans="1:13" s="16" customFormat="1" ht="26.25" customHeight="1">
      <c r="A132" s="17">
        <f t="shared" si="1"/>
        <v>7</v>
      </c>
      <c r="B132" s="23">
        <v>1921433920</v>
      </c>
      <c r="C132" s="24" t="s">
        <v>477</v>
      </c>
      <c r="D132" s="25" t="s">
        <v>121</v>
      </c>
      <c r="E132" s="26" t="s">
        <v>451</v>
      </c>
      <c r="F132" s="26" t="s">
        <v>478</v>
      </c>
      <c r="G132" s="6"/>
      <c r="H132" s="6"/>
      <c r="I132" s="28"/>
      <c r="J132" s="18"/>
      <c r="K132" s="15" t="s">
        <v>554</v>
      </c>
      <c r="L132" s="31" t="s">
        <v>555</v>
      </c>
      <c r="M132" s="16" t="e">
        <f>VLOOKUP(B132,'[1]PHI 161'!C$10:M$132,11,0)</f>
        <v>#N/A</v>
      </c>
    </row>
    <row r="133" spans="1:13" s="16" customFormat="1" ht="26.25" customHeight="1">
      <c r="A133" s="17">
        <f t="shared" si="1"/>
        <v>8</v>
      </c>
      <c r="B133" s="23">
        <v>1921634033</v>
      </c>
      <c r="C133" s="24" t="s">
        <v>531</v>
      </c>
      <c r="D133" s="25" t="s">
        <v>121</v>
      </c>
      <c r="E133" s="26" t="s">
        <v>513</v>
      </c>
      <c r="F133" s="26" t="s">
        <v>359</v>
      </c>
      <c r="G133" s="6"/>
      <c r="H133" s="6"/>
      <c r="I133" s="28"/>
      <c r="J133" s="18"/>
      <c r="K133" s="15"/>
      <c r="L133" s="31" t="s">
        <v>555</v>
      </c>
      <c r="M133" s="16">
        <f>VLOOKUP(B133,'[1]PHI 161'!C$10:M$132,11,0)</f>
        <v>56015</v>
      </c>
    </row>
    <row r="134" spans="1:13" s="16" customFormat="1" ht="26.25" customHeight="1">
      <c r="A134" s="17">
        <f t="shared" si="1"/>
        <v>9</v>
      </c>
      <c r="B134" s="23">
        <v>1921726049</v>
      </c>
      <c r="C134" s="24" t="s">
        <v>532</v>
      </c>
      <c r="D134" s="25" t="s">
        <v>533</v>
      </c>
      <c r="E134" s="26" t="s">
        <v>513</v>
      </c>
      <c r="F134" s="26" t="s">
        <v>504</v>
      </c>
      <c r="G134" s="6"/>
      <c r="H134" s="6"/>
      <c r="I134" s="28"/>
      <c r="J134" s="18"/>
      <c r="K134" s="15" t="s">
        <v>554</v>
      </c>
      <c r="L134" s="31" t="s">
        <v>555</v>
      </c>
      <c r="M134" s="16" t="e">
        <f>VLOOKUP(B134,'[1]PHI 161'!C$10:M$132,11,0)</f>
        <v>#N/A</v>
      </c>
    </row>
    <row r="135" spans="1:13" s="16" customFormat="1" ht="26.25" customHeight="1">
      <c r="A135" s="17">
        <f t="shared" si="1"/>
        <v>10</v>
      </c>
      <c r="B135" s="23">
        <v>2021117628</v>
      </c>
      <c r="C135" s="24" t="s">
        <v>262</v>
      </c>
      <c r="D135" s="25" t="s">
        <v>27</v>
      </c>
      <c r="E135" s="26" t="s">
        <v>241</v>
      </c>
      <c r="F135" s="26" t="s">
        <v>245</v>
      </c>
      <c r="G135" s="6"/>
      <c r="H135" s="6"/>
      <c r="I135" s="28"/>
      <c r="J135" s="18"/>
      <c r="K135" s="15"/>
      <c r="L135" s="31" t="s">
        <v>555</v>
      </c>
      <c r="M135" s="16">
        <f>VLOOKUP(B135,'[1]PHI 161'!C$10:M$132,11,0)</f>
        <v>55282</v>
      </c>
    </row>
    <row r="136" spans="1:13" s="16" customFormat="1" ht="26.25" customHeight="1">
      <c r="A136" s="17">
        <f t="shared" ref="A136:A199" si="2">A135+1</f>
        <v>11</v>
      </c>
      <c r="B136" s="23">
        <v>2020355495</v>
      </c>
      <c r="C136" s="24" t="s">
        <v>302</v>
      </c>
      <c r="D136" s="25" t="s">
        <v>27</v>
      </c>
      <c r="E136" s="26" t="s">
        <v>292</v>
      </c>
      <c r="F136" s="26" t="s">
        <v>294</v>
      </c>
      <c r="G136" s="6"/>
      <c r="H136" s="6"/>
      <c r="I136" s="28"/>
      <c r="J136" s="18"/>
      <c r="K136" s="15" t="s">
        <v>5</v>
      </c>
      <c r="L136" s="31" t="s">
        <v>555</v>
      </c>
      <c r="M136" s="16" t="e">
        <f>VLOOKUP(B136,'[1]PHI 161'!C$10:M$132,11,0)</f>
        <v>#N/A</v>
      </c>
    </row>
    <row r="137" spans="1:13" s="16" customFormat="1" ht="26.25" customHeight="1">
      <c r="A137" s="17">
        <f t="shared" si="2"/>
        <v>12</v>
      </c>
      <c r="B137" s="23">
        <v>2020715682</v>
      </c>
      <c r="C137" s="24" t="s">
        <v>167</v>
      </c>
      <c r="D137" s="25" t="s">
        <v>27</v>
      </c>
      <c r="E137" s="26" t="s">
        <v>314</v>
      </c>
      <c r="F137" s="26" t="s">
        <v>315</v>
      </c>
      <c r="G137" s="6"/>
      <c r="H137" s="6"/>
      <c r="I137" s="28"/>
      <c r="J137" s="18"/>
      <c r="K137" s="15" t="s">
        <v>5</v>
      </c>
      <c r="L137" s="31" t="s">
        <v>555</v>
      </c>
      <c r="M137" s="16" t="e">
        <f>VLOOKUP(B137,'[1]PHI 161'!C$10:M$132,11,0)</f>
        <v>#N/A</v>
      </c>
    </row>
    <row r="138" spans="1:13" s="16" customFormat="1" ht="26.25" customHeight="1">
      <c r="A138" s="17">
        <f t="shared" si="2"/>
        <v>13</v>
      </c>
      <c r="B138" s="23">
        <v>1921439810</v>
      </c>
      <c r="C138" s="24" t="s">
        <v>535</v>
      </c>
      <c r="D138" s="25" t="s">
        <v>27</v>
      </c>
      <c r="E138" s="26" t="s">
        <v>513</v>
      </c>
      <c r="F138" s="26" t="s">
        <v>408</v>
      </c>
      <c r="G138" s="6"/>
      <c r="H138" s="6"/>
      <c r="I138" s="28"/>
      <c r="J138" s="18"/>
      <c r="K138" s="15" t="s">
        <v>5</v>
      </c>
      <c r="L138" s="31" t="s">
        <v>555</v>
      </c>
      <c r="M138" s="16" t="e">
        <f>VLOOKUP(B138,'[1]PHI 161'!C$10:M$132,11,0)</f>
        <v>#N/A</v>
      </c>
    </row>
    <row r="139" spans="1:13" s="16" customFormat="1" ht="26.25" customHeight="1">
      <c r="A139" s="17">
        <f t="shared" si="2"/>
        <v>14</v>
      </c>
      <c r="B139" s="23">
        <v>1920249727</v>
      </c>
      <c r="C139" s="24" t="s">
        <v>534</v>
      </c>
      <c r="D139" s="25" t="s">
        <v>27</v>
      </c>
      <c r="E139" s="26" t="s">
        <v>513</v>
      </c>
      <c r="F139" s="26" t="s">
        <v>394</v>
      </c>
      <c r="G139" s="6"/>
      <c r="H139" s="6"/>
      <c r="I139" s="28"/>
      <c r="J139" s="18"/>
      <c r="K139" s="15" t="s">
        <v>5</v>
      </c>
      <c r="L139" s="31" t="s">
        <v>555</v>
      </c>
      <c r="M139" s="16" t="e">
        <f>VLOOKUP(B139,'[1]PHI 161'!C$10:M$132,11,0)</f>
        <v>#N/A</v>
      </c>
    </row>
    <row r="140" spans="1:13" s="16" customFormat="1" ht="26.25" customHeight="1">
      <c r="A140" s="17">
        <f t="shared" si="2"/>
        <v>15</v>
      </c>
      <c r="B140" s="23">
        <v>1821415842</v>
      </c>
      <c r="C140" s="24" t="s">
        <v>392</v>
      </c>
      <c r="D140" s="25" t="s">
        <v>27</v>
      </c>
      <c r="E140" s="26" t="s">
        <v>347</v>
      </c>
      <c r="F140" s="26" t="s">
        <v>393</v>
      </c>
      <c r="G140" s="6"/>
      <c r="H140" s="6"/>
      <c r="I140" s="28"/>
      <c r="J140" s="18"/>
      <c r="K140" s="15" t="s">
        <v>554</v>
      </c>
      <c r="L140" s="31" t="s">
        <v>555</v>
      </c>
      <c r="M140" s="16" t="e">
        <f>VLOOKUP(B140,'[1]PHI 161'!C$10:M$132,11,0)</f>
        <v>#N/A</v>
      </c>
    </row>
    <row r="141" spans="1:13" s="16" customFormat="1" ht="26.25" customHeight="1">
      <c r="A141" s="17">
        <f t="shared" si="2"/>
        <v>16</v>
      </c>
      <c r="B141" s="23">
        <v>1920255479</v>
      </c>
      <c r="C141" s="24" t="s">
        <v>479</v>
      </c>
      <c r="D141" s="25" t="s">
        <v>27</v>
      </c>
      <c r="E141" s="26" t="s">
        <v>451</v>
      </c>
      <c r="F141" s="26" t="s">
        <v>380</v>
      </c>
      <c r="G141" s="6"/>
      <c r="H141" s="6"/>
      <c r="I141" s="28"/>
      <c r="J141" s="18"/>
      <c r="K141" s="15" t="s">
        <v>554</v>
      </c>
      <c r="L141" s="31" t="s">
        <v>555</v>
      </c>
      <c r="M141" s="16" t="e">
        <f>VLOOKUP(B141,'[1]PHI 161'!C$10:M$132,11,0)</f>
        <v>#N/A</v>
      </c>
    </row>
    <row r="142" spans="1:13" s="16" customFormat="1" ht="26.25" customHeight="1">
      <c r="A142" s="17">
        <f t="shared" si="2"/>
        <v>17</v>
      </c>
      <c r="B142" s="23">
        <v>1921623507</v>
      </c>
      <c r="C142" s="24" t="s">
        <v>154</v>
      </c>
      <c r="D142" s="25" t="s">
        <v>27</v>
      </c>
      <c r="E142" s="26" t="s">
        <v>513</v>
      </c>
      <c r="F142" s="26" t="s">
        <v>348</v>
      </c>
      <c r="G142" s="6"/>
      <c r="H142" s="6"/>
      <c r="I142" s="28"/>
      <c r="J142" s="18"/>
      <c r="K142" s="15" t="s">
        <v>554</v>
      </c>
      <c r="L142" s="31" t="s">
        <v>555</v>
      </c>
      <c r="M142" s="16" t="e">
        <f>VLOOKUP(B142,'[1]PHI 161'!C$10:M$132,11,0)</f>
        <v>#N/A</v>
      </c>
    </row>
    <row r="143" spans="1:13" s="16" customFormat="1" ht="26.25" customHeight="1">
      <c r="A143" s="17">
        <f t="shared" si="2"/>
        <v>18</v>
      </c>
      <c r="B143" s="23">
        <v>1920514083</v>
      </c>
      <c r="C143" s="24" t="s">
        <v>480</v>
      </c>
      <c r="D143" s="25" t="s">
        <v>27</v>
      </c>
      <c r="E143" s="26" t="s">
        <v>451</v>
      </c>
      <c r="F143" s="26" t="s">
        <v>359</v>
      </c>
      <c r="G143" s="6"/>
      <c r="H143" s="6"/>
      <c r="I143" s="28"/>
      <c r="J143" s="18"/>
      <c r="K143" s="15"/>
      <c r="L143" s="31" t="s">
        <v>555</v>
      </c>
      <c r="M143" s="16">
        <f>VLOOKUP(B143,'[1]PHI 161'!C$10:M$132,11,0)</f>
        <v>55890</v>
      </c>
    </row>
    <row r="144" spans="1:13" s="16" customFormat="1" ht="26.25" customHeight="1">
      <c r="A144" s="17">
        <f t="shared" si="2"/>
        <v>19</v>
      </c>
      <c r="B144" s="23">
        <v>1921173836</v>
      </c>
      <c r="C144" s="24" t="s">
        <v>117</v>
      </c>
      <c r="D144" s="25" t="s">
        <v>27</v>
      </c>
      <c r="E144" s="26" t="s">
        <v>513</v>
      </c>
      <c r="F144" s="26" t="s">
        <v>389</v>
      </c>
      <c r="G144" s="6"/>
      <c r="H144" s="6"/>
      <c r="I144" s="28"/>
      <c r="J144" s="18"/>
      <c r="K144" s="15"/>
      <c r="L144" s="31" t="s">
        <v>555</v>
      </c>
      <c r="M144" s="16">
        <f>VLOOKUP(B144,'[1]PHI 161'!C$10:M$132,11,0)</f>
        <v>56509</v>
      </c>
    </row>
    <row r="145" spans="1:13" s="16" customFormat="1" ht="26.25" customHeight="1">
      <c r="A145" s="17">
        <f t="shared" si="2"/>
        <v>20</v>
      </c>
      <c r="B145" s="23">
        <v>1910717296</v>
      </c>
      <c r="C145" s="24" t="s">
        <v>51</v>
      </c>
      <c r="D145" s="25" t="s">
        <v>55</v>
      </c>
      <c r="E145" s="26" t="s">
        <v>451</v>
      </c>
      <c r="F145" s="26" t="s">
        <v>353</v>
      </c>
      <c r="G145" s="6"/>
      <c r="H145" s="6"/>
      <c r="I145" s="28"/>
      <c r="J145" s="18"/>
      <c r="K145" s="15" t="s">
        <v>554</v>
      </c>
      <c r="L145" s="31" t="s">
        <v>555</v>
      </c>
      <c r="M145" s="16" t="e">
        <f>VLOOKUP(B145,'[1]PHI 161'!C$10:M$132,11,0)</f>
        <v>#N/A</v>
      </c>
    </row>
    <row r="146" spans="1:13" s="16" customFormat="1" ht="26.25" customHeight="1">
      <c r="A146" s="17">
        <f t="shared" si="2"/>
        <v>21</v>
      </c>
      <c r="B146" s="23">
        <v>2011627040</v>
      </c>
      <c r="C146" s="24" t="s">
        <v>263</v>
      </c>
      <c r="D146" s="25" t="s">
        <v>54</v>
      </c>
      <c r="E146" s="26" t="s">
        <v>241</v>
      </c>
      <c r="F146" s="26" t="s">
        <v>243</v>
      </c>
      <c r="G146" s="6"/>
      <c r="H146" s="6"/>
      <c r="I146" s="28"/>
      <c r="J146" s="18"/>
      <c r="K146" s="15" t="s">
        <v>5</v>
      </c>
      <c r="L146" s="31" t="s">
        <v>555</v>
      </c>
      <c r="M146" s="16" t="e">
        <f>VLOOKUP(B146,'[1]PHI 161'!C$10:M$132,11,0)</f>
        <v>#N/A</v>
      </c>
    </row>
    <row r="147" spans="1:13" s="16" customFormat="1" ht="26.25" customHeight="1">
      <c r="A147" s="17">
        <f t="shared" si="2"/>
        <v>22</v>
      </c>
      <c r="B147" s="23">
        <v>1811116534</v>
      </c>
      <c r="C147" s="24" t="s">
        <v>396</v>
      </c>
      <c r="D147" s="25" t="s">
        <v>54</v>
      </c>
      <c r="E147" s="26" t="s">
        <v>347</v>
      </c>
      <c r="F147" s="26" t="s">
        <v>378</v>
      </c>
      <c r="G147" s="6"/>
      <c r="H147" s="6"/>
      <c r="I147" s="28"/>
      <c r="J147" s="18"/>
      <c r="K147" s="15"/>
      <c r="L147" s="31" t="s">
        <v>555</v>
      </c>
      <c r="M147" s="16">
        <f>VLOOKUP(B147,'[1]PHI 161'!C$10:M$132,11,0)</f>
        <v>54583</v>
      </c>
    </row>
    <row r="148" spans="1:13" s="16" customFormat="1" ht="26.25" customHeight="1">
      <c r="A148" s="17">
        <f t="shared" si="2"/>
        <v>23</v>
      </c>
      <c r="B148" s="23">
        <v>1911711928</v>
      </c>
      <c r="C148" s="24" t="s">
        <v>481</v>
      </c>
      <c r="D148" s="25" t="s">
        <v>54</v>
      </c>
      <c r="E148" s="26" t="s">
        <v>451</v>
      </c>
      <c r="F148" s="26" t="s">
        <v>353</v>
      </c>
      <c r="G148" s="6"/>
      <c r="H148" s="6"/>
      <c r="I148" s="28"/>
      <c r="J148" s="18"/>
      <c r="K148" s="15"/>
      <c r="L148" s="31" t="s">
        <v>555</v>
      </c>
      <c r="M148" s="16">
        <f>VLOOKUP(B148,'[1]PHI 161'!C$10:M$132,11,0)</f>
        <v>55048</v>
      </c>
    </row>
    <row r="149" spans="1:13" s="16" customFormat="1" ht="26.25" customHeight="1">
      <c r="A149" s="17">
        <f t="shared" si="2"/>
        <v>24</v>
      </c>
      <c r="B149" s="23">
        <v>2021216884</v>
      </c>
      <c r="C149" s="24" t="s">
        <v>91</v>
      </c>
      <c r="D149" s="25" t="s">
        <v>123</v>
      </c>
      <c r="E149" s="26" t="s">
        <v>337</v>
      </c>
      <c r="F149" s="26" t="s">
        <v>338</v>
      </c>
      <c r="G149" s="6"/>
      <c r="H149" s="6"/>
      <c r="I149" s="28"/>
      <c r="J149" s="18"/>
      <c r="K149" s="15" t="s">
        <v>5</v>
      </c>
      <c r="L149" s="31" t="s">
        <v>555</v>
      </c>
      <c r="M149" s="16" t="e">
        <f>VLOOKUP(B149,'[1]PHI 161'!C$10:M$132,11,0)</f>
        <v>#N/A</v>
      </c>
    </row>
    <row r="150" spans="1:13" s="16" customFormat="1" ht="26.25" customHeight="1">
      <c r="A150" s="17">
        <f t="shared" si="2"/>
        <v>25</v>
      </c>
      <c r="B150" s="23">
        <v>172528562</v>
      </c>
      <c r="C150" s="24" t="s">
        <v>536</v>
      </c>
      <c r="D150" s="25" t="s">
        <v>123</v>
      </c>
      <c r="E150" s="26" t="s">
        <v>513</v>
      </c>
      <c r="F150" s="26" t="s">
        <v>373</v>
      </c>
      <c r="G150" s="6"/>
      <c r="H150" s="6"/>
      <c r="I150" s="28"/>
      <c r="J150" s="18"/>
      <c r="K150" s="15"/>
      <c r="L150" s="31" t="s">
        <v>555</v>
      </c>
      <c r="M150" s="16">
        <f>VLOOKUP(B150,'[1]PHI 161'!C$10:M$132,11,0)</f>
        <v>54499</v>
      </c>
    </row>
    <row r="151" spans="1:13" s="16" customFormat="1" ht="26.25" customHeight="1">
      <c r="A151" s="17">
        <f t="shared" si="2"/>
        <v>26</v>
      </c>
      <c r="B151" s="23">
        <v>1821125991</v>
      </c>
      <c r="C151" s="24" t="s">
        <v>211</v>
      </c>
      <c r="D151" s="25" t="s">
        <v>123</v>
      </c>
      <c r="E151" s="26" t="s">
        <v>513</v>
      </c>
      <c r="F151" s="26" t="s">
        <v>410</v>
      </c>
      <c r="G151" s="6"/>
      <c r="H151" s="6"/>
      <c r="I151" s="28"/>
      <c r="J151" s="18"/>
      <c r="K151" s="15" t="s">
        <v>5</v>
      </c>
      <c r="L151" s="31" t="s">
        <v>555</v>
      </c>
      <c r="M151" s="16" t="e">
        <f>VLOOKUP(B151,'[1]PHI 161'!C$10:M$132,11,0)</f>
        <v>#N/A</v>
      </c>
    </row>
    <row r="152" spans="1:13" s="16" customFormat="1" ht="26.25" customHeight="1">
      <c r="A152" s="17">
        <f t="shared" si="2"/>
        <v>27</v>
      </c>
      <c r="B152" s="23">
        <v>1921726051</v>
      </c>
      <c r="C152" s="24" t="s">
        <v>426</v>
      </c>
      <c r="D152" s="25" t="s">
        <v>123</v>
      </c>
      <c r="E152" s="26" t="s">
        <v>513</v>
      </c>
      <c r="F152" s="26" t="s">
        <v>509</v>
      </c>
      <c r="G152" s="6"/>
      <c r="H152" s="6"/>
      <c r="I152" s="28"/>
      <c r="J152" s="18"/>
      <c r="K152" s="15" t="s">
        <v>554</v>
      </c>
      <c r="L152" s="31" t="s">
        <v>555</v>
      </c>
      <c r="M152" s="16" t="e">
        <f>VLOOKUP(B152,'[1]PHI 161'!C$10:M$132,11,0)</f>
        <v>#N/A</v>
      </c>
    </row>
    <row r="153" spans="1:13" s="16" customFormat="1" ht="26.25" customHeight="1">
      <c r="A153" s="17">
        <f t="shared" si="2"/>
        <v>28</v>
      </c>
      <c r="B153" s="23">
        <v>2021213312</v>
      </c>
      <c r="C153" s="24" t="s">
        <v>143</v>
      </c>
      <c r="D153" s="25" t="s">
        <v>158</v>
      </c>
      <c r="E153" s="26" t="s">
        <v>292</v>
      </c>
      <c r="F153" s="26" t="s">
        <v>294</v>
      </c>
      <c r="G153" s="6"/>
      <c r="H153" s="6"/>
      <c r="I153" s="28"/>
      <c r="J153" s="18"/>
      <c r="K153" s="15"/>
      <c r="L153" s="31" t="s">
        <v>555</v>
      </c>
      <c r="M153" s="16">
        <f>VLOOKUP(B153,'[1]PHI 161'!C$10:M$132,11,0)</f>
        <v>56485</v>
      </c>
    </row>
    <row r="154" spans="1:13" s="16" customFormat="1" ht="26.25" customHeight="1">
      <c r="A154" s="17">
        <f t="shared" si="2"/>
        <v>29</v>
      </c>
      <c r="B154" s="23">
        <v>162233530</v>
      </c>
      <c r="C154" s="24" t="s">
        <v>397</v>
      </c>
      <c r="D154" s="25" t="s">
        <v>158</v>
      </c>
      <c r="E154" s="26" t="s">
        <v>347</v>
      </c>
      <c r="F154" s="26" t="s">
        <v>398</v>
      </c>
      <c r="G154" s="6"/>
      <c r="H154" s="6"/>
      <c r="I154" s="28"/>
      <c r="J154" s="18"/>
      <c r="K154" s="15"/>
      <c r="L154" s="31" t="s">
        <v>555</v>
      </c>
      <c r="M154" s="16">
        <f>VLOOKUP(B154,'[1]PHI 161'!C$10:M$132,11,0)</f>
        <v>55616</v>
      </c>
    </row>
    <row r="155" spans="1:13" s="16" customFormat="1" ht="26.25" customHeight="1">
      <c r="A155" s="17">
        <f t="shared" si="2"/>
        <v>30</v>
      </c>
      <c r="B155" s="23">
        <v>1821415231</v>
      </c>
      <c r="C155" s="24" t="s">
        <v>162</v>
      </c>
      <c r="D155" s="25" t="s">
        <v>537</v>
      </c>
      <c r="E155" s="26" t="s">
        <v>513</v>
      </c>
      <c r="F155" s="26" t="s">
        <v>393</v>
      </c>
      <c r="G155" s="6"/>
      <c r="H155" s="6"/>
      <c r="I155" s="28"/>
      <c r="J155" s="18"/>
      <c r="K155" s="15"/>
      <c r="L155" s="31" t="s">
        <v>555</v>
      </c>
      <c r="M155" s="16">
        <f>VLOOKUP(B155,'[1]PHI 161'!C$10:M$132,11,0)</f>
        <v>55006</v>
      </c>
    </row>
    <row r="156" spans="1:13" s="16" customFormat="1" ht="26.25" customHeight="1">
      <c r="A156" s="17">
        <f t="shared" si="2"/>
        <v>31</v>
      </c>
      <c r="B156" s="23">
        <v>2020254880</v>
      </c>
      <c r="C156" s="24" t="s">
        <v>233</v>
      </c>
      <c r="D156" s="25" t="s">
        <v>124</v>
      </c>
      <c r="E156" s="26" t="s">
        <v>292</v>
      </c>
      <c r="F156" s="26" t="s">
        <v>294</v>
      </c>
      <c r="G156" s="6"/>
      <c r="H156" s="6"/>
      <c r="I156" s="28"/>
      <c r="J156" s="18"/>
      <c r="K156" s="15"/>
      <c r="L156" s="31" t="s">
        <v>555</v>
      </c>
      <c r="M156" s="16">
        <f>VLOOKUP(B156,'[1]PHI 161'!C$10:M$132,11,0)</f>
        <v>55242</v>
      </c>
    </row>
    <row r="157" spans="1:13" s="16" customFormat="1" ht="26.25" customHeight="1">
      <c r="A157" s="17">
        <f t="shared" si="2"/>
        <v>32</v>
      </c>
      <c r="B157" s="23">
        <v>2021213660</v>
      </c>
      <c r="C157" s="24" t="s">
        <v>303</v>
      </c>
      <c r="D157" s="25" t="s">
        <v>171</v>
      </c>
      <c r="E157" s="26" t="s">
        <v>292</v>
      </c>
      <c r="F157" s="26" t="s">
        <v>294</v>
      </c>
      <c r="G157" s="6"/>
      <c r="H157" s="6"/>
      <c r="I157" s="28"/>
      <c r="J157" s="18"/>
      <c r="K157" s="15"/>
      <c r="L157" s="31" t="s">
        <v>555</v>
      </c>
      <c r="M157" s="16">
        <f>VLOOKUP(B157,'[1]PHI 161'!C$10:M$132,11,0)</f>
        <v>56495</v>
      </c>
    </row>
    <row r="158" spans="1:13" s="16" customFormat="1" ht="26.25" customHeight="1">
      <c r="A158" s="17">
        <f t="shared" si="2"/>
        <v>33</v>
      </c>
      <c r="B158" s="23">
        <v>1921173901</v>
      </c>
      <c r="C158" s="24" t="s">
        <v>130</v>
      </c>
      <c r="D158" s="25" t="s">
        <v>171</v>
      </c>
      <c r="E158" s="26" t="s">
        <v>451</v>
      </c>
      <c r="F158" s="26" t="s">
        <v>389</v>
      </c>
      <c r="G158" s="6"/>
      <c r="H158" s="6"/>
      <c r="I158" s="28"/>
      <c r="J158" s="18"/>
      <c r="K158" s="15"/>
      <c r="L158" s="31" t="s">
        <v>555</v>
      </c>
      <c r="M158" s="16">
        <f>VLOOKUP(B158,'[1]PHI 161'!C$10:M$132,11,0)</f>
        <v>55081</v>
      </c>
    </row>
    <row r="159" spans="1:13" s="16" customFormat="1" ht="26.25" customHeight="1">
      <c r="A159" s="17">
        <f t="shared" si="2"/>
        <v>34</v>
      </c>
      <c r="B159" s="23">
        <v>1910717160</v>
      </c>
      <c r="C159" s="24" t="s">
        <v>483</v>
      </c>
      <c r="D159" s="25" t="s">
        <v>484</v>
      </c>
      <c r="E159" s="26" t="s">
        <v>451</v>
      </c>
      <c r="F159" s="26" t="s">
        <v>353</v>
      </c>
      <c r="G159" s="6"/>
      <c r="H159" s="6"/>
      <c r="I159" s="28"/>
      <c r="J159" s="18"/>
      <c r="K159" s="15"/>
      <c r="L159" s="31" t="s">
        <v>555</v>
      </c>
      <c r="M159" s="16">
        <f>VLOOKUP(B159,'[1]PHI 161'!C$10:M$132,11,0)</f>
        <v>56599</v>
      </c>
    </row>
    <row r="160" spans="1:13" s="16" customFormat="1" ht="26.25" customHeight="1">
      <c r="A160" s="17">
        <f t="shared" si="2"/>
        <v>35</v>
      </c>
      <c r="B160" s="23">
        <v>2021115102</v>
      </c>
      <c r="C160" s="24" t="s">
        <v>228</v>
      </c>
      <c r="D160" s="25" t="s">
        <v>48</v>
      </c>
      <c r="E160" s="26" t="s">
        <v>241</v>
      </c>
      <c r="F160" s="26" t="s">
        <v>245</v>
      </c>
      <c r="G160" s="6"/>
      <c r="H160" s="6"/>
      <c r="I160" s="28"/>
      <c r="J160" s="18"/>
      <c r="K160" s="15"/>
      <c r="L160" s="31" t="s">
        <v>555</v>
      </c>
      <c r="M160" s="16">
        <f>VLOOKUP(B160,'[1]PHI 161'!C$10:M$132,11,0)</f>
        <v>55146</v>
      </c>
    </row>
    <row r="161" spans="1:13" s="16" customFormat="1" ht="26.25" customHeight="1">
      <c r="A161" s="17">
        <f t="shared" si="2"/>
        <v>36</v>
      </c>
      <c r="B161" s="23">
        <v>2011348146</v>
      </c>
      <c r="C161" s="24" t="s">
        <v>264</v>
      </c>
      <c r="D161" s="25" t="s">
        <v>48</v>
      </c>
      <c r="E161" s="26" t="s">
        <v>241</v>
      </c>
      <c r="F161" s="26" t="s">
        <v>243</v>
      </c>
      <c r="G161" s="6"/>
      <c r="H161" s="6"/>
      <c r="I161" s="28"/>
      <c r="J161" s="18"/>
      <c r="K161" s="15"/>
      <c r="L161" s="31" t="s">
        <v>555</v>
      </c>
      <c r="M161" s="16">
        <f>VLOOKUP(B161,'[1]PHI 161'!C$10:M$132,11,0)</f>
        <v>56506</v>
      </c>
    </row>
    <row r="162" spans="1:13" s="16" customFormat="1" ht="26.25" customHeight="1">
      <c r="A162" s="17">
        <f t="shared" si="2"/>
        <v>37</v>
      </c>
      <c r="B162" s="23">
        <v>2021647610</v>
      </c>
      <c r="C162" s="24" t="s">
        <v>192</v>
      </c>
      <c r="D162" s="25" t="s">
        <v>48</v>
      </c>
      <c r="E162" s="26" t="s">
        <v>241</v>
      </c>
      <c r="F162" s="26" t="s">
        <v>244</v>
      </c>
      <c r="G162" s="6"/>
      <c r="H162" s="6"/>
      <c r="I162" s="28"/>
      <c r="J162" s="18"/>
      <c r="K162" s="15" t="s">
        <v>5</v>
      </c>
      <c r="L162" s="31" t="s">
        <v>555</v>
      </c>
      <c r="M162" s="16" t="e">
        <f>VLOOKUP(B162,'[1]PHI 161'!C$10:M$132,11,0)</f>
        <v>#N/A</v>
      </c>
    </row>
    <row r="163" spans="1:13" s="16" customFormat="1" ht="26.25" customHeight="1">
      <c r="A163" s="17">
        <f t="shared" si="2"/>
        <v>38</v>
      </c>
      <c r="B163" s="23">
        <v>2010715672</v>
      </c>
      <c r="C163" s="24" t="s">
        <v>265</v>
      </c>
      <c r="D163" s="25" t="s">
        <v>172</v>
      </c>
      <c r="E163" s="26" t="s">
        <v>241</v>
      </c>
      <c r="F163" s="26" t="s">
        <v>243</v>
      </c>
      <c r="G163" s="6"/>
      <c r="H163" s="6"/>
      <c r="I163" s="28"/>
      <c r="J163" s="18"/>
      <c r="K163" s="15" t="s">
        <v>5</v>
      </c>
      <c r="L163" s="31" t="s">
        <v>555</v>
      </c>
      <c r="M163" s="16" t="e">
        <f>VLOOKUP(B163,'[1]PHI 161'!C$10:M$132,11,0)</f>
        <v>#N/A</v>
      </c>
    </row>
    <row r="164" spans="1:13" s="16" customFormat="1" ht="26.25" customHeight="1">
      <c r="A164" s="17">
        <f t="shared" si="2"/>
        <v>39</v>
      </c>
      <c r="B164" s="23">
        <v>1920316255</v>
      </c>
      <c r="C164" s="24" t="s">
        <v>399</v>
      </c>
      <c r="D164" s="25" t="s">
        <v>172</v>
      </c>
      <c r="E164" s="26" t="s">
        <v>347</v>
      </c>
      <c r="F164" s="26" t="s">
        <v>372</v>
      </c>
      <c r="G164" s="6"/>
      <c r="H164" s="6"/>
      <c r="I164" s="28"/>
      <c r="J164" s="18"/>
      <c r="K164" s="15" t="s">
        <v>554</v>
      </c>
      <c r="L164" s="31" t="s">
        <v>555</v>
      </c>
      <c r="M164" s="16" t="e">
        <f>VLOOKUP(B164,'[1]PHI 161'!C$10:M$132,11,0)</f>
        <v>#N/A</v>
      </c>
    </row>
    <row r="165" spans="1:13" s="16" customFormat="1" ht="26.25" customHeight="1">
      <c r="A165" s="17">
        <f t="shared" si="2"/>
        <v>40</v>
      </c>
      <c r="B165" s="23">
        <v>2020113170</v>
      </c>
      <c r="C165" s="24" t="s">
        <v>202</v>
      </c>
      <c r="D165" s="25" t="s">
        <v>266</v>
      </c>
      <c r="E165" s="26" t="s">
        <v>241</v>
      </c>
      <c r="F165" s="26" t="s">
        <v>245</v>
      </c>
      <c r="G165" s="6"/>
      <c r="H165" s="6"/>
      <c r="I165" s="28"/>
      <c r="J165" s="18"/>
      <c r="K165" s="15"/>
      <c r="L165" s="31" t="s">
        <v>555</v>
      </c>
      <c r="M165" s="16">
        <f>VLOOKUP(B165,'[1]PHI 161'!C$10:M$132,11,0)</f>
        <v>55742</v>
      </c>
    </row>
    <row r="166" spans="1:13" s="16" customFormat="1" ht="26.25" customHeight="1">
      <c r="A166" s="17">
        <f t="shared" si="2"/>
        <v>41</v>
      </c>
      <c r="B166" s="23">
        <v>2010612956</v>
      </c>
      <c r="C166" s="24" t="s">
        <v>267</v>
      </c>
      <c r="D166" s="25" t="s">
        <v>28</v>
      </c>
      <c r="E166" s="26" t="s">
        <v>241</v>
      </c>
      <c r="F166" s="26" t="s">
        <v>250</v>
      </c>
      <c r="G166" s="6"/>
      <c r="H166" s="6"/>
      <c r="I166" s="28"/>
      <c r="J166" s="18"/>
      <c r="K166" s="15"/>
      <c r="L166" s="31" t="s">
        <v>555</v>
      </c>
      <c r="M166" s="16">
        <f>VLOOKUP(B166,'[1]PHI 161'!C$10:M$132,11,0)</f>
        <v>56326</v>
      </c>
    </row>
    <row r="167" spans="1:13" s="16" customFormat="1" ht="26.25" customHeight="1">
      <c r="A167" s="17">
        <f t="shared" si="2"/>
        <v>42</v>
      </c>
      <c r="B167" s="23">
        <v>1911619119</v>
      </c>
      <c r="C167" s="24" t="s">
        <v>143</v>
      </c>
      <c r="D167" s="25" t="s">
        <v>28</v>
      </c>
      <c r="E167" s="26" t="s">
        <v>513</v>
      </c>
      <c r="F167" s="26" t="s">
        <v>361</v>
      </c>
      <c r="G167" s="6"/>
      <c r="H167" s="6"/>
      <c r="I167" s="28"/>
      <c r="J167" s="18"/>
      <c r="K167" s="15" t="s">
        <v>5</v>
      </c>
      <c r="L167" s="31" t="s">
        <v>555</v>
      </c>
      <c r="M167" s="16" t="e">
        <f>VLOOKUP(B167,'[1]PHI 161'!C$10:M$132,11,0)</f>
        <v>#N/A</v>
      </c>
    </row>
    <row r="168" spans="1:13" s="16" customFormat="1" ht="26.25" customHeight="1">
      <c r="A168" s="17">
        <f t="shared" si="2"/>
        <v>43</v>
      </c>
      <c r="B168" s="23">
        <v>1821614028</v>
      </c>
      <c r="C168" s="24" t="s">
        <v>138</v>
      </c>
      <c r="D168" s="25" t="s">
        <v>28</v>
      </c>
      <c r="E168" s="26" t="s">
        <v>451</v>
      </c>
      <c r="F168" s="26" t="s">
        <v>366</v>
      </c>
      <c r="G168" s="6"/>
      <c r="H168" s="6"/>
      <c r="I168" s="28"/>
      <c r="J168" s="18"/>
      <c r="K168" s="15"/>
      <c r="L168" s="31" t="s">
        <v>555</v>
      </c>
      <c r="M168" s="16">
        <f>VLOOKUP(B168,'[1]PHI 161'!C$10:M$132,11,0)</f>
        <v>55892</v>
      </c>
    </row>
    <row r="169" spans="1:13" s="16" customFormat="1" ht="26.25" customHeight="1">
      <c r="A169" s="17">
        <f t="shared" si="2"/>
        <v>44</v>
      </c>
      <c r="B169" s="23">
        <v>1921627855</v>
      </c>
      <c r="C169" s="24" t="s">
        <v>102</v>
      </c>
      <c r="D169" s="25" t="s">
        <v>28</v>
      </c>
      <c r="E169" s="26" t="s">
        <v>513</v>
      </c>
      <c r="F169" s="26" t="s">
        <v>348</v>
      </c>
      <c r="G169" s="6"/>
      <c r="H169" s="6"/>
      <c r="I169" s="28"/>
      <c r="J169" s="18"/>
      <c r="K169" s="15" t="s">
        <v>5</v>
      </c>
      <c r="L169" s="31" t="s">
        <v>555</v>
      </c>
      <c r="M169" s="16" t="e">
        <f>VLOOKUP(B169,'[1]PHI 161'!C$10:M$132,11,0)</f>
        <v>#N/A</v>
      </c>
    </row>
    <row r="170" spans="1:13" s="16" customFormat="1" ht="26.25" customHeight="1">
      <c r="A170" s="17">
        <f t="shared" si="2"/>
        <v>45</v>
      </c>
      <c r="B170" s="23">
        <v>2020711914</v>
      </c>
      <c r="C170" s="24" t="s">
        <v>326</v>
      </c>
      <c r="D170" s="25" t="s">
        <v>327</v>
      </c>
      <c r="E170" s="26" t="s">
        <v>314</v>
      </c>
      <c r="F170" s="26" t="s">
        <v>296</v>
      </c>
      <c r="G170" s="6"/>
      <c r="H170" s="6"/>
      <c r="I170" s="28"/>
      <c r="J170" s="18"/>
      <c r="K170" s="15" t="s">
        <v>5</v>
      </c>
      <c r="L170" s="31" t="s">
        <v>555</v>
      </c>
      <c r="M170" s="16" t="e">
        <f>VLOOKUP(B170,'[1]PHI 161'!C$10:M$132,11,0)</f>
        <v>#N/A</v>
      </c>
    </row>
    <row r="171" spans="1:13" s="16" customFormat="1" ht="26.25" customHeight="1">
      <c r="A171" s="17">
        <v>1</v>
      </c>
      <c r="B171" s="23">
        <v>1921413573</v>
      </c>
      <c r="C171" s="24" t="s">
        <v>150</v>
      </c>
      <c r="D171" s="25" t="s">
        <v>400</v>
      </c>
      <c r="E171" s="26" t="s">
        <v>347</v>
      </c>
      <c r="F171" s="26" t="s">
        <v>354</v>
      </c>
      <c r="G171" s="6"/>
      <c r="H171" s="6"/>
      <c r="I171" s="28"/>
      <c r="J171" s="18"/>
      <c r="K171" s="15"/>
      <c r="L171" s="31" t="s">
        <v>556</v>
      </c>
      <c r="M171" s="16">
        <f>VLOOKUP(B171,'[1]PHI 161'!C$10:M$132,11,0)</f>
        <v>55167</v>
      </c>
    </row>
    <row r="172" spans="1:13" s="16" customFormat="1" ht="26.25" customHeight="1">
      <c r="A172" s="17">
        <f t="shared" si="2"/>
        <v>2</v>
      </c>
      <c r="B172" s="23">
        <v>2021120846</v>
      </c>
      <c r="C172" s="24" t="s">
        <v>268</v>
      </c>
      <c r="D172" s="25" t="s">
        <v>269</v>
      </c>
      <c r="E172" s="26" t="s">
        <v>241</v>
      </c>
      <c r="F172" s="26" t="s">
        <v>245</v>
      </c>
      <c r="G172" s="6"/>
      <c r="H172" s="6"/>
      <c r="I172" s="28"/>
      <c r="J172" s="18"/>
      <c r="K172" s="15"/>
      <c r="L172" s="31" t="s">
        <v>556</v>
      </c>
      <c r="M172" s="16">
        <f>VLOOKUP(B172,'[1]PHI 161'!C$10:M$132,11,0)</f>
        <v>55264</v>
      </c>
    </row>
    <row r="173" spans="1:13" s="16" customFormat="1" ht="26.25" customHeight="1">
      <c r="A173" s="17">
        <f t="shared" si="2"/>
        <v>3</v>
      </c>
      <c r="B173" s="23">
        <v>2020213454</v>
      </c>
      <c r="C173" s="24" t="s">
        <v>233</v>
      </c>
      <c r="D173" s="25" t="s">
        <v>213</v>
      </c>
      <c r="E173" s="26" t="s">
        <v>292</v>
      </c>
      <c r="F173" s="26" t="s">
        <v>294</v>
      </c>
      <c r="G173" s="6"/>
      <c r="H173" s="6"/>
      <c r="I173" s="28"/>
      <c r="J173" s="18"/>
      <c r="K173" s="15" t="s">
        <v>5</v>
      </c>
      <c r="L173" s="31" t="s">
        <v>556</v>
      </c>
      <c r="M173" s="16" t="e">
        <f>VLOOKUP(B173,'[1]PHI 161'!C$10:M$132,11,0)</f>
        <v>#N/A</v>
      </c>
    </row>
    <row r="174" spans="1:13" s="16" customFormat="1" ht="26.25" customHeight="1">
      <c r="A174" s="17">
        <f t="shared" si="2"/>
        <v>4</v>
      </c>
      <c r="B174" s="23">
        <v>1910717286</v>
      </c>
      <c r="C174" s="24" t="s">
        <v>485</v>
      </c>
      <c r="D174" s="25" t="s">
        <v>125</v>
      </c>
      <c r="E174" s="26" t="s">
        <v>451</v>
      </c>
      <c r="F174" s="26" t="s">
        <v>353</v>
      </c>
      <c r="G174" s="6"/>
      <c r="H174" s="6"/>
      <c r="I174" s="28"/>
      <c r="J174" s="18"/>
      <c r="K174" s="15" t="s">
        <v>554</v>
      </c>
      <c r="L174" s="31" t="s">
        <v>556</v>
      </c>
      <c r="M174" s="16" t="e">
        <f>VLOOKUP(B174,'[1]PHI 161'!C$10:M$132,11,0)</f>
        <v>#N/A</v>
      </c>
    </row>
    <row r="175" spans="1:13" s="16" customFormat="1" ht="26.25" customHeight="1">
      <c r="A175" s="17">
        <f t="shared" si="2"/>
        <v>5</v>
      </c>
      <c r="B175" s="23">
        <v>1821174797</v>
      </c>
      <c r="C175" s="24" t="s">
        <v>138</v>
      </c>
      <c r="D175" s="25" t="s">
        <v>126</v>
      </c>
      <c r="E175" s="26" t="s">
        <v>347</v>
      </c>
      <c r="F175" s="26" t="s">
        <v>387</v>
      </c>
      <c r="G175" s="6"/>
      <c r="H175" s="6"/>
      <c r="I175" s="28"/>
      <c r="J175" s="18"/>
      <c r="K175" s="15" t="s">
        <v>5</v>
      </c>
      <c r="L175" s="31" t="s">
        <v>556</v>
      </c>
      <c r="M175" s="16" t="e">
        <f>VLOOKUP(B175,'[1]PHI 161'!C$10:M$132,11,0)</f>
        <v>#N/A</v>
      </c>
    </row>
    <row r="176" spans="1:13" s="16" customFormat="1" ht="26.25" customHeight="1">
      <c r="A176" s="17">
        <f t="shared" si="2"/>
        <v>6</v>
      </c>
      <c r="B176" s="23">
        <v>2021117363</v>
      </c>
      <c r="C176" s="24" t="s">
        <v>130</v>
      </c>
      <c r="D176" s="25" t="s">
        <v>29</v>
      </c>
      <c r="E176" s="26" t="s">
        <v>241</v>
      </c>
      <c r="F176" s="26" t="s">
        <v>245</v>
      </c>
      <c r="G176" s="6"/>
      <c r="H176" s="6"/>
      <c r="I176" s="28"/>
      <c r="J176" s="18"/>
      <c r="K176" s="15"/>
      <c r="L176" s="31" t="s">
        <v>556</v>
      </c>
      <c r="M176" s="16">
        <f>VLOOKUP(B176,'[1]PHI 161'!C$10:M$132,11,0)</f>
        <v>54716</v>
      </c>
    </row>
    <row r="177" spans="1:13" s="16" customFormat="1" ht="26.25" customHeight="1">
      <c r="A177" s="17">
        <f t="shared" si="2"/>
        <v>7</v>
      </c>
      <c r="B177" s="23">
        <v>2020715781</v>
      </c>
      <c r="C177" s="24" t="s">
        <v>328</v>
      </c>
      <c r="D177" s="25" t="s">
        <v>29</v>
      </c>
      <c r="E177" s="26" t="s">
        <v>314</v>
      </c>
      <c r="F177" s="26" t="s">
        <v>315</v>
      </c>
      <c r="G177" s="6"/>
      <c r="H177" s="6"/>
      <c r="I177" s="28"/>
      <c r="J177" s="18"/>
      <c r="K177" s="15" t="s">
        <v>553</v>
      </c>
      <c r="L177" s="31" t="s">
        <v>556</v>
      </c>
      <c r="M177" s="16" t="e">
        <f>VLOOKUP(B177,'[1]PHI 161'!C$10:M$132,11,0)</f>
        <v>#N/A</v>
      </c>
    </row>
    <row r="178" spans="1:13" s="16" customFormat="1" ht="26.25" customHeight="1">
      <c r="A178" s="17">
        <f t="shared" si="2"/>
        <v>8</v>
      </c>
      <c r="B178" s="23">
        <v>1820414130</v>
      </c>
      <c r="C178" s="24" t="s">
        <v>538</v>
      </c>
      <c r="D178" s="25" t="s">
        <v>29</v>
      </c>
      <c r="E178" s="26" t="s">
        <v>513</v>
      </c>
      <c r="F178" s="26" t="s">
        <v>355</v>
      </c>
      <c r="G178" s="6"/>
      <c r="H178" s="6"/>
      <c r="I178" s="28"/>
      <c r="J178" s="18"/>
      <c r="K178" s="15" t="s">
        <v>5</v>
      </c>
      <c r="L178" s="31" t="s">
        <v>556</v>
      </c>
      <c r="M178" s="16" t="e">
        <f>VLOOKUP(B178,'[1]PHI 161'!C$10:M$132,11,0)</f>
        <v>#N/A</v>
      </c>
    </row>
    <row r="179" spans="1:13" s="16" customFormat="1" ht="26.25" customHeight="1">
      <c r="A179" s="17">
        <f t="shared" si="2"/>
        <v>9</v>
      </c>
      <c r="B179" s="23">
        <v>2021245817</v>
      </c>
      <c r="C179" s="24" t="s">
        <v>70</v>
      </c>
      <c r="D179" s="25" t="s">
        <v>89</v>
      </c>
      <c r="E179" s="26" t="s">
        <v>219</v>
      </c>
      <c r="F179" s="26" t="s">
        <v>220</v>
      </c>
      <c r="G179" s="6"/>
      <c r="H179" s="6"/>
      <c r="I179" s="28"/>
      <c r="J179" s="18"/>
      <c r="K179" s="15"/>
      <c r="L179" s="31" t="s">
        <v>556</v>
      </c>
      <c r="M179" s="16">
        <f>VLOOKUP(B179,'[1]PHI 161'!C$10:M$132,11,0)</f>
        <v>54122</v>
      </c>
    </row>
    <row r="180" spans="1:13" s="16" customFormat="1" ht="26.25" customHeight="1">
      <c r="A180" s="17">
        <f t="shared" si="2"/>
        <v>10</v>
      </c>
      <c r="B180" s="23">
        <v>1911237752</v>
      </c>
      <c r="C180" s="24" t="s">
        <v>270</v>
      </c>
      <c r="D180" s="25" t="s">
        <v>89</v>
      </c>
      <c r="E180" s="26" t="s">
        <v>241</v>
      </c>
      <c r="F180" s="26" t="s">
        <v>252</v>
      </c>
      <c r="G180" s="6"/>
      <c r="H180" s="6"/>
      <c r="I180" s="28"/>
      <c r="J180" s="18"/>
      <c r="K180" s="15" t="s">
        <v>5</v>
      </c>
      <c r="L180" s="31" t="s">
        <v>556</v>
      </c>
      <c r="M180" s="16" t="e">
        <f>VLOOKUP(B180,'[1]PHI 161'!C$10:M$132,11,0)</f>
        <v>#N/A</v>
      </c>
    </row>
    <row r="181" spans="1:13" s="16" customFormat="1" ht="26.25" customHeight="1">
      <c r="A181" s="17">
        <f t="shared" si="2"/>
        <v>11</v>
      </c>
      <c r="B181" s="23">
        <v>1910227375</v>
      </c>
      <c r="C181" s="24" t="s">
        <v>131</v>
      </c>
      <c r="D181" s="25" t="s">
        <v>89</v>
      </c>
      <c r="E181" s="26" t="s">
        <v>513</v>
      </c>
      <c r="F181" s="26" t="s">
        <v>353</v>
      </c>
      <c r="G181" s="6"/>
      <c r="H181" s="6"/>
      <c r="I181" s="28"/>
      <c r="J181" s="18"/>
      <c r="K181" s="15" t="s">
        <v>5</v>
      </c>
      <c r="L181" s="31" t="s">
        <v>556</v>
      </c>
      <c r="M181" s="16" t="e">
        <f>VLOOKUP(B181,'[1]PHI 161'!C$10:M$132,11,0)</f>
        <v>#N/A</v>
      </c>
    </row>
    <row r="182" spans="1:13" s="16" customFormat="1" ht="26.25" customHeight="1">
      <c r="A182" s="17">
        <f t="shared" si="2"/>
        <v>12</v>
      </c>
      <c r="B182" s="23">
        <v>1811115034</v>
      </c>
      <c r="C182" s="24" t="s">
        <v>402</v>
      </c>
      <c r="D182" s="25" t="s">
        <v>89</v>
      </c>
      <c r="E182" s="26" t="s">
        <v>347</v>
      </c>
      <c r="F182" s="26" t="s">
        <v>353</v>
      </c>
      <c r="G182" s="6"/>
      <c r="H182" s="6"/>
      <c r="I182" s="28"/>
      <c r="J182" s="18"/>
      <c r="K182" s="15" t="s">
        <v>554</v>
      </c>
      <c r="L182" s="31" t="s">
        <v>556</v>
      </c>
      <c r="M182" s="16" t="e">
        <f>VLOOKUP(B182,'[1]PHI 161'!C$10:M$132,11,0)</f>
        <v>#N/A</v>
      </c>
    </row>
    <row r="183" spans="1:13" s="16" customFormat="1" ht="26.25" customHeight="1">
      <c r="A183" s="17">
        <f t="shared" si="2"/>
        <v>13</v>
      </c>
      <c r="B183" s="23">
        <v>1921126441</v>
      </c>
      <c r="C183" s="24" t="s">
        <v>170</v>
      </c>
      <c r="D183" s="25" t="s">
        <v>89</v>
      </c>
      <c r="E183" s="26" t="s">
        <v>347</v>
      </c>
      <c r="F183" s="26" t="s">
        <v>401</v>
      </c>
      <c r="G183" s="6"/>
      <c r="H183" s="6"/>
      <c r="I183" s="28"/>
      <c r="J183" s="18"/>
      <c r="K183" s="15"/>
      <c r="L183" s="31" t="s">
        <v>556</v>
      </c>
      <c r="M183" s="16">
        <f>VLOOKUP(B183,'[1]PHI 161'!C$10:M$132,11,0)</f>
        <v>55076</v>
      </c>
    </row>
    <row r="184" spans="1:13" s="16" customFormat="1" ht="26.25" customHeight="1">
      <c r="A184" s="17">
        <f t="shared" si="2"/>
        <v>14</v>
      </c>
      <c r="B184" s="23">
        <v>1910718600</v>
      </c>
      <c r="C184" s="24" t="s">
        <v>486</v>
      </c>
      <c r="D184" s="25" t="s">
        <v>89</v>
      </c>
      <c r="E184" s="26" t="s">
        <v>451</v>
      </c>
      <c r="F184" s="26" t="s">
        <v>353</v>
      </c>
      <c r="G184" s="6"/>
      <c r="H184" s="6"/>
      <c r="I184" s="28"/>
      <c r="J184" s="18"/>
      <c r="K184" s="15" t="s">
        <v>554</v>
      </c>
      <c r="L184" s="31" t="s">
        <v>556</v>
      </c>
      <c r="M184" s="16" t="e">
        <f>VLOOKUP(B184,'[1]PHI 161'!C$10:M$132,11,0)</f>
        <v>#N/A</v>
      </c>
    </row>
    <row r="185" spans="1:13" s="16" customFormat="1" ht="26.25" customHeight="1">
      <c r="A185" s="17">
        <f t="shared" si="2"/>
        <v>15</v>
      </c>
      <c r="B185" s="23">
        <v>1921126464</v>
      </c>
      <c r="C185" s="24" t="s">
        <v>487</v>
      </c>
      <c r="D185" s="25" t="s">
        <v>89</v>
      </c>
      <c r="E185" s="26" t="s">
        <v>451</v>
      </c>
      <c r="F185" s="26" t="s">
        <v>401</v>
      </c>
      <c r="G185" s="6"/>
      <c r="H185" s="6"/>
      <c r="I185" s="28"/>
      <c r="J185" s="18"/>
      <c r="K185" s="15" t="s">
        <v>5</v>
      </c>
      <c r="L185" s="31" t="s">
        <v>556</v>
      </c>
      <c r="M185" s="16" t="e">
        <f>VLOOKUP(B185,'[1]PHI 161'!C$10:M$132,11,0)</f>
        <v>#N/A</v>
      </c>
    </row>
    <row r="186" spans="1:13" s="16" customFormat="1" ht="26.25" customHeight="1">
      <c r="A186" s="17">
        <f t="shared" si="2"/>
        <v>16</v>
      </c>
      <c r="B186" s="23">
        <v>2010310937</v>
      </c>
      <c r="C186" s="24" t="s">
        <v>127</v>
      </c>
      <c r="D186" s="25" t="s">
        <v>173</v>
      </c>
      <c r="E186" s="26" t="s">
        <v>241</v>
      </c>
      <c r="F186" s="26" t="s">
        <v>247</v>
      </c>
      <c r="G186" s="6"/>
      <c r="H186" s="6"/>
      <c r="I186" s="28"/>
      <c r="J186" s="18"/>
      <c r="K186" s="15" t="s">
        <v>5</v>
      </c>
      <c r="L186" s="31" t="s">
        <v>556</v>
      </c>
      <c r="M186" s="16" t="e">
        <f>VLOOKUP(B186,'[1]PHI 161'!C$10:M$132,11,0)</f>
        <v>#N/A</v>
      </c>
    </row>
    <row r="187" spans="1:13" s="16" customFormat="1" ht="26.25" customHeight="1">
      <c r="A187" s="17">
        <f t="shared" si="2"/>
        <v>17</v>
      </c>
      <c r="B187" s="23">
        <v>2020254436</v>
      </c>
      <c r="C187" s="24" t="s">
        <v>232</v>
      </c>
      <c r="D187" s="25" t="s">
        <v>173</v>
      </c>
      <c r="E187" s="26" t="s">
        <v>337</v>
      </c>
      <c r="F187" s="26" t="s">
        <v>338</v>
      </c>
      <c r="G187" s="6"/>
      <c r="H187" s="6"/>
      <c r="I187" s="28"/>
      <c r="J187" s="18"/>
      <c r="K187" s="15" t="s">
        <v>5</v>
      </c>
      <c r="L187" s="31" t="s">
        <v>556</v>
      </c>
      <c r="M187" s="16" t="e">
        <f>VLOOKUP(B187,'[1]PHI 161'!C$10:M$132,11,0)</f>
        <v>#N/A</v>
      </c>
    </row>
    <row r="188" spans="1:13" s="16" customFormat="1" ht="26.25" customHeight="1">
      <c r="A188" s="17">
        <f t="shared" si="2"/>
        <v>18</v>
      </c>
      <c r="B188" s="23">
        <v>2020214726</v>
      </c>
      <c r="C188" s="24" t="s">
        <v>340</v>
      </c>
      <c r="D188" s="25" t="s">
        <v>67</v>
      </c>
      <c r="E188" s="26" t="s">
        <v>337</v>
      </c>
      <c r="F188" s="26" t="s">
        <v>338</v>
      </c>
      <c r="G188" s="6"/>
      <c r="H188" s="6"/>
      <c r="I188" s="28"/>
      <c r="J188" s="18"/>
      <c r="K188" s="15"/>
      <c r="L188" s="31" t="s">
        <v>556</v>
      </c>
      <c r="M188" s="16">
        <f>VLOOKUP(B188,'[1]PHI 161'!C$10:M$132,11,0)</f>
        <v>56353</v>
      </c>
    </row>
    <row r="189" spans="1:13" s="16" customFormat="1" ht="26.25" customHeight="1">
      <c r="A189" s="17">
        <f t="shared" si="2"/>
        <v>19</v>
      </c>
      <c r="B189" s="23">
        <v>2021116071</v>
      </c>
      <c r="C189" s="24" t="s">
        <v>143</v>
      </c>
      <c r="D189" s="25" t="s">
        <v>67</v>
      </c>
      <c r="E189" s="26" t="s">
        <v>241</v>
      </c>
      <c r="F189" s="26" t="s">
        <v>245</v>
      </c>
      <c r="G189" s="6"/>
      <c r="H189" s="6"/>
      <c r="I189" s="28"/>
      <c r="J189" s="18"/>
      <c r="K189" s="15" t="s">
        <v>5</v>
      </c>
      <c r="L189" s="31" t="s">
        <v>556</v>
      </c>
      <c r="M189" s="16" t="e">
        <f>VLOOKUP(B189,'[1]PHI 161'!C$10:M$132,11,0)</f>
        <v>#N/A</v>
      </c>
    </row>
    <row r="190" spans="1:13" s="16" customFormat="1" ht="26.25" customHeight="1">
      <c r="A190" s="17">
        <f t="shared" si="2"/>
        <v>20</v>
      </c>
      <c r="B190" s="23">
        <v>2010212756</v>
      </c>
      <c r="C190" s="24" t="s">
        <v>248</v>
      </c>
      <c r="D190" s="25" t="s">
        <v>67</v>
      </c>
      <c r="E190" s="26" t="s">
        <v>241</v>
      </c>
      <c r="F190" s="26" t="s">
        <v>242</v>
      </c>
      <c r="G190" s="6"/>
      <c r="H190" s="6"/>
      <c r="I190" s="28"/>
      <c r="J190" s="18"/>
      <c r="K190" s="15"/>
      <c r="L190" s="31" t="s">
        <v>556</v>
      </c>
      <c r="M190" s="16">
        <f>VLOOKUP(B190,'[1]PHI 161'!C$10:M$132,11,0)</f>
        <v>55137</v>
      </c>
    </row>
    <row r="191" spans="1:13" s="16" customFormat="1" ht="26.25" customHeight="1">
      <c r="A191" s="17">
        <f t="shared" si="2"/>
        <v>21</v>
      </c>
      <c r="B191" s="23">
        <v>1811113937</v>
      </c>
      <c r="C191" s="24" t="s">
        <v>403</v>
      </c>
      <c r="D191" s="25" t="s">
        <v>67</v>
      </c>
      <c r="E191" s="26" t="s">
        <v>347</v>
      </c>
      <c r="F191" s="26" t="s">
        <v>378</v>
      </c>
      <c r="G191" s="6"/>
      <c r="H191" s="6"/>
      <c r="I191" s="28"/>
      <c r="J191" s="18"/>
      <c r="K191" s="15" t="s">
        <v>5</v>
      </c>
      <c r="L191" s="31" t="s">
        <v>556</v>
      </c>
      <c r="M191" s="16" t="e">
        <f>VLOOKUP(B191,'[1]PHI 161'!C$10:M$132,11,0)</f>
        <v>#N/A</v>
      </c>
    </row>
    <row r="192" spans="1:13" s="16" customFormat="1" ht="26.25" customHeight="1">
      <c r="A192" s="17">
        <f t="shared" si="2"/>
        <v>22</v>
      </c>
      <c r="B192" s="23">
        <v>1921123178</v>
      </c>
      <c r="C192" s="24" t="s">
        <v>539</v>
      </c>
      <c r="D192" s="25" t="s">
        <v>67</v>
      </c>
      <c r="E192" s="26" t="s">
        <v>513</v>
      </c>
      <c r="F192" s="26" t="s">
        <v>401</v>
      </c>
      <c r="G192" s="6"/>
      <c r="H192" s="6"/>
      <c r="I192" s="28"/>
      <c r="J192" s="18"/>
      <c r="K192" s="15" t="s">
        <v>5</v>
      </c>
      <c r="L192" s="31" t="s">
        <v>556</v>
      </c>
      <c r="M192" s="16" t="e">
        <f>VLOOKUP(B192,'[1]PHI 161'!C$10:M$132,11,0)</f>
        <v>#N/A</v>
      </c>
    </row>
    <row r="193" spans="1:13" s="16" customFormat="1" ht="26.25" customHeight="1">
      <c r="A193" s="17">
        <f t="shared" si="2"/>
        <v>23</v>
      </c>
      <c r="B193" s="23">
        <v>2021646858</v>
      </c>
      <c r="C193" s="24" t="s">
        <v>161</v>
      </c>
      <c r="D193" s="25" t="s">
        <v>90</v>
      </c>
      <c r="E193" s="26" t="s">
        <v>241</v>
      </c>
      <c r="F193" s="26" t="s">
        <v>244</v>
      </c>
      <c r="G193" s="6"/>
      <c r="H193" s="6"/>
      <c r="I193" s="28"/>
      <c r="J193" s="18"/>
      <c r="K193" s="15" t="s">
        <v>5</v>
      </c>
      <c r="L193" s="31" t="s">
        <v>556</v>
      </c>
      <c r="M193" s="16" t="e">
        <f>VLOOKUP(B193,'[1]PHI 161'!C$10:M$132,11,0)</f>
        <v>#N/A</v>
      </c>
    </row>
    <row r="194" spans="1:13" s="16" customFormat="1" ht="26.25" customHeight="1">
      <c r="A194" s="17">
        <f t="shared" si="2"/>
        <v>24</v>
      </c>
      <c r="B194" s="23">
        <v>1821624751</v>
      </c>
      <c r="C194" s="24" t="s">
        <v>488</v>
      </c>
      <c r="D194" s="25" t="s">
        <v>90</v>
      </c>
      <c r="E194" s="26" t="s">
        <v>451</v>
      </c>
      <c r="F194" s="26" t="s">
        <v>348</v>
      </c>
      <c r="G194" s="6"/>
      <c r="H194" s="6"/>
      <c r="I194" s="28"/>
      <c r="J194" s="18"/>
      <c r="K194" s="15" t="s">
        <v>554</v>
      </c>
      <c r="L194" s="31" t="s">
        <v>556</v>
      </c>
      <c r="M194" s="16" t="e">
        <f>VLOOKUP(B194,'[1]PHI 161'!C$10:M$132,11,0)</f>
        <v>#N/A</v>
      </c>
    </row>
    <row r="195" spans="1:13" s="16" customFormat="1" ht="26.25" customHeight="1">
      <c r="A195" s="17">
        <f t="shared" si="2"/>
        <v>25</v>
      </c>
      <c r="B195" s="23">
        <v>1921524219</v>
      </c>
      <c r="C195" s="24" t="s">
        <v>404</v>
      </c>
      <c r="D195" s="25" t="s">
        <v>90</v>
      </c>
      <c r="E195" s="26" t="s">
        <v>347</v>
      </c>
      <c r="F195" s="26" t="s">
        <v>362</v>
      </c>
      <c r="G195" s="6"/>
      <c r="H195" s="6"/>
      <c r="I195" s="28"/>
      <c r="J195" s="18"/>
      <c r="K195" s="15" t="s">
        <v>5</v>
      </c>
      <c r="L195" s="31" t="s">
        <v>556</v>
      </c>
      <c r="M195" s="16" t="e">
        <f>VLOOKUP(B195,'[1]PHI 161'!C$10:M$132,11,0)</f>
        <v>#N/A</v>
      </c>
    </row>
    <row r="196" spans="1:13" s="16" customFormat="1" ht="26.25" customHeight="1">
      <c r="A196" s="17">
        <f t="shared" si="2"/>
        <v>26</v>
      </c>
      <c r="B196" s="23">
        <v>1920613413</v>
      </c>
      <c r="C196" s="24" t="s">
        <v>489</v>
      </c>
      <c r="D196" s="25" t="s">
        <v>90</v>
      </c>
      <c r="E196" s="26" t="s">
        <v>451</v>
      </c>
      <c r="F196" s="26" t="s">
        <v>458</v>
      </c>
      <c r="G196" s="6"/>
      <c r="H196" s="6"/>
      <c r="I196" s="28"/>
      <c r="J196" s="18"/>
      <c r="K196" s="15" t="s">
        <v>5</v>
      </c>
      <c r="L196" s="31" t="s">
        <v>556</v>
      </c>
      <c r="M196" s="16" t="e">
        <f>VLOOKUP(B196,'[1]PHI 161'!C$10:M$132,11,0)</f>
        <v>#N/A</v>
      </c>
    </row>
    <row r="197" spans="1:13" s="16" customFormat="1" ht="26.25" customHeight="1">
      <c r="A197" s="17">
        <f t="shared" si="2"/>
        <v>27</v>
      </c>
      <c r="B197" s="23">
        <v>2020348212</v>
      </c>
      <c r="C197" s="24" t="s">
        <v>306</v>
      </c>
      <c r="D197" s="25" t="s">
        <v>30</v>
      </c>
      <c r="E197" s="26" t="s">
        <v>292</v>
      </c>
      <c r="F197" s="26" t="s">
        <v>293</v>
      </c>
      <c r="G197" s="6"/>
      <c r="H197" s="6"/>
      <c r="I197" s="28"/>
      <c r="J197" s="18"/>
      <c r="K197" s="15" t="s">
        <v>5</v>
      </c>
      <c r="L197" s="31" t="s">
        <v>556</v>
      </c>
      <c r="M197" s="16" t="e">
        <f>VLOOKUP(B197,'[1]PHI 161'!C$10:M$132,11,0)</f>
        <v>#N/A</v>
      </c>
    </row>
    <row r="198" spans="1:13" s="16" customFormat="1" ht="26.25" customHeight="1">
      <c r="A198" s="17">
        <f t="shared" si="2"/>
        <v>28</v>
      </c>
      <c r="B198" s="23">
        <v>2010234977</v>
      </c>
      <c r="C198" s="24" t="s">
        <v>271</v>
      </c>
      <c r="D198" s="25" t="s">
        <v>30</v>
      </c>
      <c r="E198" s="26" t="s">
        <v>241</v>
      </c>
      <c r="F198" s="26" t="s">
        <v>252</v>
      </c>
      <c r="G198" s="6"/>
      <c r="H198" s="6"/>
      <c r="I198" s="28"/>
      <c r="J198" s="18"/>
      <c r="K198" s="15"/>
      <c r="L198" s="31" t="s">
        <v>556</v>
      </c>
      <c r="M198" s="16">
        <f>VLOOKUP(B198,'[1]PHI 161'!C$10:M$132,11,0)</f>
        <v>55906</v>
      </c>
    </row>
    <row r="199" spans="1:13" s="16" customFormat="1" ht="26.25" customHeight="1">
      <c r="A199" s="17">
        <f t="shared" si="2"/>
        <v>29</v>
      </c>
      <c r="B199" s="23">
        <v>2020217223</v>
      </c>
      <c r="C199" s="24" t="s">
        <v>304</v>
      </c>
      <c r="D199" s="25" t="s">
        <v>30</v>
      </c>
      <c r="E199" s="26" t="s">
        <v>292</v>
      </c>
      <c r="F199" s="26" t="s">
        <v>294</v>
      </c>
      <c r="G199" s="6"/>
      <c r="H199" s="6"/>
      <c r="I199" s="28"/>
      <c r="J199" s="18"/>
      <c r="K199" s="15"/>
      <c r="L199" s="31" t="s">
        <v>556</v>
      </c>
      <c r="M199" s="16">
        <f>VLOOKUP(B199,'[1]PHI 161'!C$10:M$132,11,0)</f>
        <v>56545</v>
      </c>
    </row>
    <row r="200" spans="1:13" s="16" customFormat="1" ht="26.25" customHeight="1">
      <c r="A200" s="17">
        <f t="shared" ref="A200:A263" si="3">A199+1</f>
        <v>30</v>
      </c>
      <c r="B200" s="23">
        <v>2020345391</v>
      </c>
      <c r="C200" s="24" t="s">
        <v>305</v>
      </c>
      <c r="D200" s="25" t="s">
        <v>30</v>
      </c>
      <c r="E200" s="26" t="s">
        <v>292</v>
      </c>
      <c r="F200" s="26" t="s">
        <v>293</v>
      </c>
      <c r="G200" s="6"/>
      <c r="H200" s="6"/>
      <c r="I200" s="28"/>
      <c r="J200" s="18"/>
      <c r="K200" s="15" t="s">
        <v>5</v>
      </c>
      <c r="L200" s="31" t="s">
        <v>556</v>
      </c>
      <c r="M200" s="16" t="e">
        <f>VLOOKUP(B200,'[1]PHI 161'!C$10:M$132,11,0)</f>
        <v>#N/A</v>
      </c>
    </row>
    <row r="201" spans="1:13" s="16" customFormat="1" ht="26.25" customHeight="1">
      <c r="A201" s="17">
        <f t="shared" si="3"/>
        <v>31</v>
      </c>
      <c r="B201" s="23">
        <v>2010235794</v>
      </c>
      <c r="C201" s="24" t="s">
        <v>272</v>
      </c>
      <c r="D201" s="25" t="s">
        <v>30</v>
      </c>
      <c r="E201" s="26" t="s">
        <v>241</v>
      </c>
      <c r="F201" s="26" t="s">
        <v>252</v>
      </c>
      <c r="G201" s="6"/>
      <c r="H201" s="6"/>
      <c r="I201" s="28"/>
      <c r="J201" s="18"/>
      <c r="K201" s="15" t="s">
        <v>5</v>
      </c>
      <c r="L201" s="31" t="s">
        <v>556</v>
      </c>
      <c r="M201" s="16" t="e">
        <f>VLOOKUP(B201,'[1]PHI 161'!C$10:M$132,11,0)</f>
        <v>#N/A</v>
      </c>
    </row>
    <row r="202" spans="1:13" s="16" customFormat="1" ht="26.25" customHeight="1">
      <c r="A202" s="17">
        <f t="shared" si="3"/>
        <v>32</v>
      </c>
      <c r="B202" s="23">
        <v>2020714371</v>
      </c>
      <c r="C202" s="24" t="s">
        <v>329</v>
      </c>
      <c r="D202" s="25" t="s">
        <v>30</v>
      </c>
      <c r="E202" s="26" t="s">
        <v>314</v>
      </c>
      <c r="F202" s="26" t="s">
        <v>315</v>
      </c>
      <c r="G202" s="6"/>
      <c r="H202" s="6"/>
      <c r="I202" s="28"/>
      <c r="J202" s="18"/>
      <c r="K202" s="15" t="s">
        <v>5</v>
      </c>
      <c r="L202" s="31" t="s">
        <v>556</v>
      </c>
      <c r="M202" s="16" t="e">
        <f>VLOOKUP(B202,'[1]PHI 161'!C$10:M$132,11,0)</f>
        <v>#N/A</v>
      </c>
    </row>
    <row r="203" spans="1:13" s="16" customFormat="1" ht="26.25" customHeight="1">
      <c r="A203" s="17">
        <f t="shared" si="3"/>
        <v>33</v>
      </c>
      <c r="B203" s="23">
        <v>2020210873</v>
      </c>
      <c r="C203" s="24" t="s">
        <v>56</v>
      </c>
      <c r="D203" s="25" t="s">
        <v>30</v>
      </c>
      <c r="E203" s="26" t="s">
        <v>337</v>
      </c>
      <c r="F203" s="26" t="s">
        <v>338</v>
      </c>
      <c r="G203" s="6"/>
      <c r="H203" s="6"/>
      <c r="I203" s="28"/>
      <c r="J203" s="18"/>
      <c r="K203" s="15" t="s">
        <v>5</v>
      </c>
      <c r="L203" s="31" t="s">
        <v>556</v>
      </c>
      <c r="M203" s="16" t="e">
        <f>VLOOKUP(B203,'[1]PHI 161'!C$10:M$132,11,0)</f>
        <v>#N/A</v>
      </c>
    </row>
    <row r="204" spans="1:13" s="16" customFormat="1" ht="26.25" customHeight="1">
      <c r="A204" s="17">
        <f t="shared" si="3"/>
        <v>34</v>
      </c>
      <c r="B204" s="23">
        <v>1920322444</v>
      </c>
      <c r="C204" s="24" t="s">
        <v>405</v>
      </c>
      <c r="D204" s="25" t="s">
        <v>30</v>
      </c>
      <c r="E204" s="26" t="s">
        <v>347</v>
      </c>
      <c r="F204" s="26" t="s">
        <v>364</v>
      </c>
      <c r="G204" s="6"/>
      <c r="H204" s="6"/>
      <c r="I204" s="28"/>
      <c r="J204" s="18"/>
      <c r="K204" s="15" t="s">
        <v>5</v>
      </c>
      <c r="L204" s="31" t="s">
        <v>556</v>
      </c>
      <c r="M204" s="16" t="e">
        <f>VLOOKUP(B204,'[1]PHI 161'!C$10:M$132,11,0)</f>
        <v>#N/A</v>
      </c>
    </row>
    <row r="205" spans="1:13" s="16" customFormat="1" ht="26.25" customHeight="1">
      <c r="A205" s="17">
        <f t="shared" si="3"/>
        <v>35</v>
      </c>
      <c r="B205" s="23">
        <v>2020263678</v>
      </c>
      <c r="C205" s="24" t="s">
        <v>234</v>
      </c>
      <c r="D205" s="25" t="s">
        <v>31</v>
      </c>
      <c r="E205" s="26" t="s">
        <v>219</v>
      </c>
      <c r="F205" s="26" t="s">
        <v>222</v>
      </c>
      <c r="G205" s="6"/>
      <c r="H205" s="6"/>
      <c r="I205" s="28"/>
      <c r="J205" s="18"/>
      <c r="K205" s="15"/>
      <c r="L205" s="31" t="s">
        <v>556</v>
      </c>
      <c r="M205" s="16">
        <f>VLOOKUP(B205,'[1]PHI 161'!C$10:M$132,11,0)</f>
        <v>54096</v>
      </c>
    </row>
    <row r="206" spans="1:13" s="16" customFormat="1" ht="26.25" customHeight="1">
      <c r="A206" s="17">
        <f t="shared" si="3"/>
        <v>36</v>
      </c>
      <c r="B206" s="23">
        <v>2020214080</v>
      </c>
      <c r="C206" s="24" t="s">
        <v>307</v>
      </c>
      <c r="D206" s="25" t="s">
        <v>31</v>
      </c>
      <c r="E206" s="26" t="s">
        <v>292</v>
      </c>
      <c r="F206" s="26" t="s">
        <v>294</v>
      </c>
      <c r="G206" s="6"/>
      <c r="H206" s="6"/>
      <c r="I206" s="28"/>
      <c r="J206" s="18"/>
      <c r="K206" s="15"/>
      <c r="L206" s="31" t="s">
        <v>556</v>
      </c>
      <c r="M206" s="16">
        <f>VLOOKUP(B206,'[1]PHI 161'!C$10:M$132,11,0)</f>
        <v>56368</v>
      </c>
    </row>
    <row r="207" spans="1:13" s="16" customFormat="1" ht="26.25" customHeight="1">
      <c r="A207" s="17">
        <f t="shared" si="3"/>
        <v>37</v>
      </c>
      <c r="B207" s="23">
        <v>2020244443</v>
      </c>
      <c r="C207" s="24" t="s">
        <v>236</v>
      </c>
      <c r="D207" s="25" t="s">
        <v>59</v>
      </c>
      <c r="E207" s="26" t="s">
        <v>219</v>
      </c>
      <c r="F207" s="26" t="s">
        <v>220</v>
      </c>
      <c r="G207" s="6"/>
      <c r="H207" s="6"/>
      <c r="I207" s="28"/>
      <c r="J207" s="18"/>
      <c r="K207" s="15"/>
      <c r="L207" s="31" t="s">
        <v>556</v>
      </c>
      <c r="M207" s="16">
        <f>VLOOKUP(B207,'[1]PHI 161'!C$10:M$132,11,0)</f>
        <v>54121</v>
      </c>
    </row>
    <row r="208" spans="1:13" s="16" customFormat="1" ht="26.25" customHeight="1">
      <c r="A208" s="17">
        <f t="shared" si="3"/>
        <v>38</v>
      </c>
      <c r="B208" s="23">
        <v>2020644808</v>
      </c>
      <c r="C208" s="24" t="s">
        <v>200</v>
      </c>
      <c r="D208" s="25" t="s">
        <v>59</v>
      </c>
      <c r="E208" s="26" t="s">
        <v>337</v>
      </c>
      <c r="F208" s="26" t="s">
        <v>338</v>
      </c>
      <c r="G208" s="6"/>
      <c r="H208" s="6"/>
      <c r="I208" s="28"/>
      <c r="J208" s="18"/>
      <c r="K208" s="15" t="s">
        <v>5</v>
      </c>
      <c r="L208" s="31" t="s">
        <v>556</v>
      </c>
      <c r="M208" s="16" t="e">
        <f>VLOOKUP(B208,'[1]PHI 161'!C$10:M$132,11,0)</f>
        <v>#N/A</v>
      </c>
    </row>
    <row r="209" spans="1:13" s="16" customFormat="1" ht="26.25" customHeight="1">
      <c r="A209" s="17">
        <f t="shared" si="3"/>
        <v>39</v>
      </c>
      <c r="B209" s="23">
        <v>1910717303</v>
      </c>
      <c r="C209" s="24" t="s">
        <v>406</v>
      </c>
      <c r="D209" s="25" t="s">
        <v>59</v>
      </c>
      <c r="E209" s="26" t="s">
        <v>347</v>
      </c>
      <c r="F209" s="26" t="s">
        <v>390</v>
      </c>
      <c r="G209" s="6"/>
      <c r="H209" s="6"/>
      <c r="I209" s="28"/>
      <c r="J209" s="18"/>
      <c r="K209" s="15" t="s">
        <v>554</v>
      </c>
      <c r="L209" s="31" t="s">
        <v>556</v>
      </c>
      <c r="M209" s="16" t="e">
        <f>VLOOKUP(B209,'[1]PHI 161'!C$10:M$132,11,0)</f>
        <v>#N/A</v>
      </c>
    </row>
    <row r="210" spans="1:13" s="16" customFormat="1" ht="26.25" customHeight="1">
      <c r="A210" s="17">
        <f t="shared" si="3"/>
        <v>40</v>
      </c>
      <c r="B210" s="23">
        <v>1920413572</v>
      </c>
      <c r="C210" s="24" t="s">
        <v>407</v>
      </c>
      <c r="D210" s="25" t="s">
        <v>59</v>
      </c>
      <c r="E210" s="26" t="s">
        <v>347</v>
      </c>
      <c r="F210" s="26" t="s">
        <v>354</v>
      </c>
      <c r="G210" s="6"/>
      <c r="H210" s="6"/>
      <c r="I210" s="28"/>
      <c r="J210" s="18"/>
      <c r="K210" s="15" t="s">
        <v>554</v>
      </c>
      <c r="L210" s="31" t="s">
        <v>556</v>
      </c>
      <c r="M210" s="16" t="e">
        <f>VLOOKUP(B210,'[1]PHI 161'!C$10:M$132,11,0)</f>
        <v>#N/A</v>
      </c>
    </row>
    <row r="211" spans="1:13" s="16" customFormat="1" ht="26.25" customHeight="1">
      <c r="A211" s="17">
        <f t="shared" si="3"/>
        <v>41</v>
      </c>
      <c r="B211" s="23">
        <v>1911719660</v>
      </c>
      <c r="C211" s="24" t="s">
        <v>490</v>
      </c>
      <c r="D211" s="25" t="s">
        <v>491</v>
      </c>
      <c r="E211" s="26" t="s">
        <v>451</v>
      </c>
      <c r="F211" s="26" t="s">
        <v>353</v>
      </c>
      <c r="G211" s="6"/>
      <c r="H211" s="6"/>
      <c r="I211" s="28"/>
      <c r="J211" s="18"/>
      <c r="K211" s="15" t="s">
        <v>554</v>
      </c>
      <c r="L211" s="31" t="s">
        <v>556</v>
      </c>
      <c r="M211" s="16" t="e">
        <f>VLOOKUP(B211,'[1]PHI 161'!C$10:M$132,11,0)</f>
        <v>#N/A</v>
      </c>
    </row>
    <row r="212" spans="1:13" s="16" customFormat="1" ht="26.25" customHeight="1">
      <c r="A212" s="17">
        <f t="shared" si="3"/>
        <v>42</v>
      </c>
      <c r="B212" s="23">
        <v>1921171949</v>
      </c>
      <c r="C212" s="24" t="s">
        <v>492</v>
      </c>
      <c r="D212" s="25" t="s">
        <v>491</v>
      </c>
      <c r="E212" s="26" t="s">
        <v>451</v>
      </c>
      <c r="F212" s="26" t="s">
        <v>389</v>
      </c>
      <c r="G212" s="6"/>
      <c r="H212" s="6"/>
      <c r="I212" s="28"/>
      <c r="J212" s="18"/>
      <c r="K212" s="15"/>
      <c r="L212" s="31" t="s">
        <v>556</v>
      </c>
      <c r="M212" s="16">
        <f>VLOOKUP(B212,'[1]PHI 161'!C$10:M$132,11,0)</f>
        <v>55862</v>
      </c>
    </row>
    <row r="213" spans="1:13" s="16" customFormat="1" ht="26.25" customHeight="1">
      <c r="A213" s="17">
        <f t="shared" si="3"/>
        <v>43</v>
      </c>
      <c r="B213" s="23">
        <v>1910717240</v>
      </c>
      <c r="C213" s="24" t="s">
        <v>493</v>
      </c>
      <c r="D213" s="25" t="s">
        <v>68</v>
      </c>
      <c r="E213" s="26" t="s">
        <v>451</v>
      </c>
      <c r="F213" s="26" t="s">
        <v>353</v>
      </c>
      <c r="G213" s="6"/>
      <c r="H213" s="6"/>
      <c r="I213" s="28"/>
      <c r="J213" s="18"/>
      <c r="K213" s="15" t="s">
        <v>5</v>
      </c>
      <c r="L213" s="31" t="s">
        <v>556</v>
      </c>
      <c r="M213" s="16" t="e">
        <f>VLOOKUP(B213,'[1]PHI 161'!C$10:M$132,11,0)</f>
        <v>#N/A</v>
      </c>
    </row>
    <row r="214" spans="1:13" s="16" customFormat="1" ht="26.25" customHeight="1">
      <c r="A214" s="17">
        <f t="shared" si="3"/>
        <v>44</v>
      </c>
      <c r="B214" s="23">
        <v>1920265667</v>
      </c>
      <c r="C214" s="24" t="s">
        <v>409</v>
      </c>
      <c r="D214" s="25" t="s">
        <v>68</v>
      </c>
      <c r="E214" s="26" t="s">
        <v>347</v>
      </c>
      <c r="F214" s="26" t="s">
        <v>395</v>
      </c>
      <c r="G214" s="6"/>
      <c r="H214" s="6"/>
      <c r="I214" s="28"/>
      <c r="J214" s="18"/>
      <c r="K214" s="15" t="s">
        <v>554</v>
      </c>
      <c r="L214" s="31" t="s">
        <v>556</v>
      </c>
      <c r="M214" s="16" t="e">
        <f>VLOOKUP(B214,'[1]PHI 161'!C$10:M$132,11,0)</f>
        <v>#N/A</v>
      </c>
    </row>
    <row r="215" spans="1:13" s="16" customFormat="1" ht="26.25" customHeight="1">
      <c r="A215" s="17">
        <f t="shared" si="3"/>
        <v>45</v>
      </c>
      <c r="B215" s="23">
        <v>2021262601</v>
      </c>
      <c r="C215" s="24" t="s">
        <v>140</v>
      </c>
      <c r="D215" s="25" t="s">
        <v>97</v>
      </c>
      <c r="E215" s="26" t="s">
        <v>219</v>
      </c>
      <c r="F215" s="26" t="s">
        <v>222</v>
      </c>
      <c r="G215" s="6"/>
      <c r="H215" s="6"/>
      <c r="I215" s="28"/>
      <c r="J215" s="18"/>
      <c r="K215" s="15" t="s">
        <v>5</v>
      </c>
      <c r="L215" s="31" t="s">
        <v>556</v>
      </c>
      <c r="M215" s="16" t="e">
        <f>VLOOKUP(B215,'[1]PHI 161'!C$10:M$132,11,0)</f>
        <v>#N/A</v>
      </c>
    </row>
    <row r="216" spans="1:13" s="16" customFormat="1" ht="26.25" customHeight="1">
      <c r="A216" s="17">
        <f t="shared" si="3"/>
        <v>46</v>
      </c>
      <c r="B216" s="23">
        <v>1921126440</v>
      </c>
      <c r="C216" s="24" t="s">
        <v>111</v>
      </c>
      <c r="D216" s="25" t="s">
        <v>97</v>
      </c>
      <c r="E216" s="26" t="s">
        <v>347</v>
      </c>
      <c r="F216" s="26" t="s">
        <v>401</v>
      </c>
      <c r="G216" s="6"/>
      <c r="H216" s="6"/>
      <c r="I216" s="28"/>
      <c r="J216" s="18"/>
      <c r="K216" s="15"/>
      <c r="L216" s="31" t="s">
        <v>556</v>
      </c>
      <c r="M216" s="16">
        <f>VLOOKUP(B216,'[1]PHI 161'!C$10:M$132,11,0)</f>
        <v>55615</v>
      </c>
    </row>
    <row r="217" spans="1:13" s="16" customFormat="1" ht="26.25" customHeight="1">
      <c r="A217" s="17">
        <f t="shared" si="3"/>
        <v>47</v>
      </c>
      <c r="B217" s="23">
        <v>2011620534</v>
      </c>
      <c r="C217" s="24" t="s">
        <v>273</v>
      </c>
      <c r="D217" s="25" t="s">
        <v>149</v>
      </c>
      <c r="E217" s="26" t="s">
        <v>241</v>
      </c>
      <c r="F217" s="26" t="s">
        <v>242</v>
      </c>
      <c r="G217" s="6"/>
      <c r="H217" s="6"/>
      <c r="I217" s="28"/>
      <c r="J217" s="18"/>
      <c r="K217" s="15" t="s">
        <v>5</v>
      </c>
      <c r="L217" s="31" t="s">
        <v>556</v>
      </c>
      <c r="M217" s="16" t="e">
        <f>VLOOKUP(B217,'[1]PHI 161'!C$10:M$132,11,0)</f>
        <v>#N/A</v>
      </c>
    </row>
    <row r="218" spans="1:13" s="16" customFormat="1" ht="26.25" customHeight="1">
      <c r="A218" s="17">
        <f t="shared" si="3"/>
        <v>48</v>
      </c>
      <c r="B218" s="23">
        <v>2021248265</v>
      </c>
      <c r="C218" s="24" t="s">
        <v>237</v>
      </c>
      <c r="D218" s="25" t="s">
        <v>149</v>
      </c>
      <c r="E218" s="26" t="s">
        <v>219</v>
      </c>
      <c r="F218" s="26" t="s">
        <v>220</v>
      </c>
      <c r="G218" s="6"/>
      <c r="H218" s="6"/>
      <c r="I218" s="28"/>
      <c r="J218" s="18"/>
      <c r="K218" s="15"/>
      <c r="L218" s="31" t="s">
        <v>556</v>
      </c>
      <c r="M218" s="16">
        <f>VLOOKUP(B218,'[1]PHI 161'!C$10:M$132,11,0)</f>
        <v>54482</v>
      </c>
    </row>
    <row r="219" spans="1:13" s="16" customFormat="1" ht="26.25" customHeight="1">
      <c r="A219" s="17">
        <f t="shared" si="3"/>
        <v>49</v>
      </c>
      <c r="B219" s="23">
        <v>1921634002</v>
      </c>
      <c r="C219" s="24" t="s">
        <v>494</v>
      </c>
      <c r="D219" s="25" t="s">
        <v>149</v>
      </c>
      <c r="E219" s="26" t="s">
        <v>451</v>
      </c>
      <c r="F219" s="26" t="s">
        <v>359</v>
      </c>
      <c r="G219" s="6"/>
      <c r="H219" s="6"/>
      <c r="I219" s="28"/>
      <c r="J219" s="18"/>
      <c r="K219" s="15"/>
      <c r="L219" s="31" t="s">
        <v>556</v>
      </c>
      <c r="M219" s="16">
        <f>VLOOKUP(B219,'[1]PHI 161'!C$10:M$132,11,0)</f>
        <v>54564</v>
      </c>
    </row>
    <row r="220" spans="1:13" s="16" customFormat="1" ht="26.25" customHeight="1">
      <c r="A220" s="17">
        <f t="shared" si="3"/>
        <v>50</v>
      </c>
      <c r="B220" s="23">
        <v>2021646794</v>
      </c>
      <c r="C220" s="24" t="s">
        <v>275</v>
      </c>
      <c r="D220" s="25" t="s">
        <v>159</v>
      </c>
      <c r="E220" s="26" t="s">
        <v>241</v>
      </c>
      <c r="F220" s="26" t="s">
        <v>244</v>
      </c>
      <c r="G220" s="6"/>
      <c r="H220" s="6"/>
      <c r="I220" s="28"/>
      <c r="J220" s="18"/>
      <c r="K220" s="15"/>
      <c r="L220" s="31" t="s">
        <v>556</v>
      </c>
      <c r="M220" s="16">
        <f>VLOOKUP(B220,'[1]PHI 161'!C$10:M$132,11,0)</f>
        <v>55868</v>
      </c>
    </row>
    <row r="221" spans="1:13" s="16" customFormat="1" ht="26.25" customHeight="1">
      <c r="A221" s="17">
        <f t="shared" si="3"/>
        <v>51</v>
      </c>
      <c r="B221" s="23">
        <v>2021113315</v>
      </c>
      <c r="C221" s="24" t="s">
        <v>274</v>
      </c>
      <c r="D221" s="25" t="s">
        <v>159</v>
      </c>
      <c r="E221" s="26" t="s">
        <v>241</v>
      </c>
      <c r="F221" s="26" t="s">
        <v>245</v>
      </c>
      <c r="G221" s="6"/>
      <c r="H221" s="6"/>
      <c r="I221" s="28"/>
      <c r="J221" s="18"/>
      <c r="K221" s="15" t="s">
        <v>5</v>
      </c>
      <c r="L221" s="31" t="s">
        <v>556</v>
      </c>
      <c r="M221" s="16" t="e">
        <f>VLOOKUP(B221,'[1]PHI 161'!C$10:M$132,11,0)</f>
        <v>#N/A</v>
      </c>
    </row>
    <row r="222" spans="1:13" s="16" customFormat="1" ht="26.25" customHeight="1">
      <c r="A222" s="17">
        <f t="shared" si="3"/>
        <v>52</v>
      </c>
      <c r="B222" s="23">
        <v>1811115032</v>
      </c>
      <c r="C222" s="24" t="s">
        <v>411</v>
      </c>
      <c r="D222" s="25" t="s">
        <v>159</v>
      </c>
      <c r="E222" s="26" t="s">
        <v>347</v>
      </c>
      <c r="F222" s="26" t="s">
        <v>412</v>
      </c>
      <c r="G222" s="6"/>
      <c r="H222" s="6"/>
      <c r="I222" s="28"/>
      <c r="J222" s="18"/>
      <c r="K222" s="15" t="s">
        <v>554</v>
      </c>
      <c r="L222" s="31" t="s">
        <v>556</v>
      </c>
      <c r="M222" s="16" t="e">
        <f>VLOOKUP(B222,'[1]PHI 161'!C$10:M$132,11,0)</f>
        <v>#N/A</v>
      </c>
    </row>
    <row r="223" spans="1:13" s="16" customFormat="1" ht="26.25" customHeight="1">
      <c r="A223" s="17">
        <f t="shared" si="3"/>
        <v>53</v>
      </c>
      <c r="B223" s="23">
        <v>2010227835</v>
      </c>
      <c r="C223" s="24" t="s">
        <v>51</v>
      </c>
      <c r="D223" s="25" t="s">
        <v>276</v>
      </c>
      <c r="E223" s="26" t="s">
        <v>241</v>
      </c>
      <c r="F223" s="26" t="s">
        <v>246</v>
      </c>
      <c r="G223" s="6"/>
      <c r="H223" s="6"/>
      <c r="I223" s="28"/>
      <c r="J223" s="18"/>
      <c r="K223" s="15" t="s">
        <v>5</v>
      </c>
      <c r="L223" s="31" t="s">
        <v>556</v>
      </c>
      <c r="M223" s="16" t="e">
        <f>VLOOKUP(B223,'[1]PHI 161'!C$10:M$132,11,0)</f>
        <v>#N/A</v>
      </c>
    </row>
    <row r="224" spans="1:13" s="16" customFormat="1" ht="26.25" customHeight="1">
      <c r="A224" s="17">
        <f t="shared" si="3"/>
        <v>54</v>
      </c>
      <c r="B224" s="23">
        <v>2011224381</v>
      </c>
      <c r="C224" s="24" t="s">
        <v>277</v>
      </c>
      <c r="D224" s="25" t="s">
        <v>62</v>
      </c>
      <c r="E224" s="26" t="s">
        <v>241</v>
      </c>
      <c r="F224" s="26" t="s">
        <v>246</v>
      </c>
      <c r="G224" s="6"/>
      <c r="H224" s="6"/>
      <c r="I224" s="28"/>
      <c r="J224" s="18"/>
      <c r="K224" s="15"/>
      <c r="L224" s="31" t="s">
        <v>556</v>
      </c>
      <c r="M224" s="16">
        <f>VLOOKUP(B224,'[1]PHI 161'!C$10:M$132,11,0)</f>
        <v>55687</v>
      </c>
    </row>
    <row r="225" spans="1:13" s="16" customFormat="1" ht="26.25" customHeight="1">
      <c r="A225" s="17">
        <f t="shared" si="3"/>
        <v>55</v>
      </c>
      <c r="B225" s="23">
        <v>1921119896</v>
      </c>
      <c r="C225" s="24" t="s">
        <v>148</v>
      </c>
      <c r="D225" s="25" t="s">
        <v>62</v>
      </c>
      <c r="E225" s="26" t="s">
        <v>451</v>
      </c>
      <c r="F225" s="26" t="s">
        <v>384</v>
      </c>
      <c r="G225" s="6"/>
      <c r="H225" s="6"/>
      <c r="I225" s="28"/>
      <c r="J225" s="18"/>
      <c r="K225" s="15" t="s">
        <v>554</v>
      </c>
      <c r="L225" s="31" t="s">
        <v>556</v>
      </c>
      <c r="M225" s="16" t="e">
        <f>VLOOKUP(B225,'[1]PHI 161'!C$10:M$132,11,0)</f>
        <v>#N/A</v>
      </c>
    </row>
    <row r="226" spans="1:13" s="16" customFormat="1" ht="26.25" customHeight="1">
      <c r="A226" s="17">
        <f t="shared" si="3"/>
        <v>56</v>
      </c>
      <c r="B226" s="23">
        <v>1921123238</v>
      </c>
      <c r="C226" s="24" t="s">
        <v>145</v>
      </c>
      <c r="D226" s="25" t="s">
        <v>62</v>
      </c>
      <c r="E226" s="26" t="s">
        <v>513</v>
      </c>
      <c r="F226" s="26" t="s">
        <v>362</v>
      </c>
      <c r="G226" s="6"/>
      <c r="H226" s="6"/>
      <c r="I226" s="28"/>
      <c r="J226" s="18"/>
      <c r="K226" s="15" t="s">
        <v>5</v>
      </c>
      <c r="L226" s="31" t="s">
        <v>556</v>
      </c>
      <c r="M226" s="16" t="e">
        <f>VLOOKUP(B226,'[1]PHI 161'!C$10:M$132,11,0)</f>
        <v>#N/A</v>
      </c>
    </row>
    <row r="227" spans="1:13" s="16" customFormat="1" ht="26.25" customHeight="1">
      <c r="A227" s="17">
        <f t="shared" si="3"/>
        <v>57</v>
      </c>
      <c r="B227" s="23">
        <v>2020514067</v>
      </c>
      <c r="C227" s="24" t="s">
        <v>279</v>
      </c>
      <c r="D227" s="25" t="s">
        <v>32</v>
      </c>
      <c r="E227" s="26" t="s">
        <v>241</v>
      </c>
      <c r="F227" s="26" t="s">
        <v>244</v>
      </c>
      <c r="G227" s="6"/>
      <c r="H227" s="6"/>
      <c r="I227" s="28"/>
      <c r="J227" s="18"/>
      <c r="K227" s="15"/>
      <c r="L227" s="31" t="s">
        <v>556</v>
      </c>
      <c r="M227" s="16">
        <f>VLOOKUP(B227,'[1]PHI 161'!C$10:M$132,11,0)</f>
        <v>55354</v>
      </c>
    </row>
    <row r="228" spans="1:13" s="16" customFormat="1" ht="26.25" customHeight="1">
      <c r="A228" s="17">
        <f t="shared" si="3"/>
        <v>58</v>
      </c>
      <c r="B228" s="23">
        <v>2021713413</v>
      </c>
      <c r="C228" s="24" t="s">
        <v>330</v>
      </c>
      <c r="D228" s="25" t="s">
        <v>32</v>
      </c>
      <c r="E228" s="26" t="s">
        <v>314</v>
      </c>
      <c r="F228" s="26" t="s">
        <v>315</v>
      </c>
      <c r="G228" s="6"/>
      <c r="H228" s="6"/>
      <c r="I228" s="28"/>
      <c r="J228" s="18"/>
      <c r="K228" s="15" t="s">
        <v>5</v>
      </c>
      <c r="L228" s="31" t="s">
        <v>556</v>
      </c>
      <c r="M228" s="16" t="e">
        <f>VLOOKUP(B228,'[1]PHI 161'!C$10:M$132,11,0)</f>
        <v>#N/A</v>
      </c>
    </row>
    <row r="229" spans="1:13" s="16" customFormat="1" ht="26.25" customHeight="1">
      <c r="A229" s="17">
        <f t="shared" si="3"/>
        <v>59</v>
      </c>
      <c r="B229" s="23">
        <v>1811114516</v>
      </c>
      <c r="C229" s="24" t="s">
        <v>278</v>
      </c>
      <c r="D229" s="25" t="s">
        <v>32</v>
      </c>
      <c r="E229" s="26" t="s">
        <v>241</v>
      </c>
      <c r="F229" s="26" t="s">
        <v>242</v>
      </c>
      <c r="G229" s="6"/>
      <c r="H229" s="6"/>
      <c r="I229" s="28"/>
      <c r="J229" s="18"/>
      <c r="K229" s="15" t="s">
        <v>5</v>
      </c>
      <c r="L229" s="31" t="s">
        <v>556</v>
      </c>
      <c r="M229" s="16" t="e">
        <f>VLOOKUP(B229,'[1]PHI 161'!C$10:M$132,11,0)</f>
        <v>#N/A</v>
      </c>
    </row>
    <row r="230" spans="1:13" s="16" customFormat="1" ht="26.25" customHeight="1">
      <c r="A230" s="17">
        <f t="shared" si="3"/>
        <v>60</v>
      </c>
      <c r="B230" s="23">
        <v>1911117072</v>
      </c>
      <c r="C230" s="24" t="s">
        <v>86</v>
      </c>
      <c r="D230" s="25" t="s">
        <v>32</v>
      </c>
      <c r="E230" s="26" t="s">
        <v>347</v>
      </c>
      <c r="F230" s="26" t="s">
        <v>413</v>
      </c>
      <c r="G230" s="6"/>
      <c r="H230" s="6"/>
      <c r="I230" s="28"/>
      <c r="J230" s="18"/>
      <c r="K230" s="15" t="s">
        <v>5</v>
      </c>
      <c r="L230" s="31" t="s">
        <v>556</v>
      </c>
      <c r="M230" s="16" t="e">
        <f>VLOOKUP(B230,'[1]PHI 161'!C$10:M$132,11,0)</f>
        <v>#N/A</v>
      </c>
    </row>
    <row r="231" spans="1:13" s="16" customFormat="1" ht="26.25" customHeight="1">
      <c r="A231" s="17">
        <f t="shared" si="3"/>
        <v>61</v>
      </c>
      <c r="B231" s="23">
        <v>2021216861</v>
      </c>
      <c r="C231" s="24" t="s">
        <v>194</v>
      </c>
      <c r="D231" s="25" t="s">
        <v>129</v>
      </c>
      <c r="E231" s="26" t="s">
        <v>337</v>
      </c>
      <c r="F231" s="26" t="s">
        <v>338</v>
      </c>
      <c r="G231" s="6"/>
      <c r="H231" s="6"/>
      <c r="I231" s="28"/>
      <c r="J231" s="18"/>
      <c r="K231" s="15" t="s">
        <v>5</v>
      </c>
      <c r="L231" s="31" t="s">
        <v>556</v>
      </c>
      <c r="M231" s="16" t="e">
        <f>VLOOKUP(B231,'[1]PHI 161'!C$10:M$132,11,0)</f>
        <v>#N/A</v>
      </c>
    </row>
    <row r="232" spans="1:13" s="16" customFormat="1" ht="26.25" customHeight="1">
      <c r="A232" s="17">
        <f t="shared" si="3"/>
        <v>62</v>
      </c>
      <c r="B232" s="23">
        <v>1921715757</v>
      </c>
      <c r="C232" s="24" t="s">
        <v>331</v>
      </c>
      <c r="D232" s="25" t="s">
        <v>69</v>
      </c>
      <c r="E232" s="26" t="s">
        <v>314</v>
      </c>
      <c r="F232" s="26" t="s">
        <v>199</v>
      </c>
      <c r="G232" s="6"/>
      <c r="H232" s="6"/>
      <c r="I232" s="28"/>
      <c r="J232" s="18"/>
      <c r="K232" s="15" t="s">
        <v>5</v>
      </c>
      <c r="L232" s="31" t="s">
        <v>556</v>
      </c>
      <c r="M232" s="16" t="e">
        <f>VLOOKUP(B232,'[1]PHI 161'!C$10:M$132,11,0)</f>
        <v>#N/A</v>
      </c>
    </row>
    <row r="233" spans="1:13" s="16" customFormat="1" ht="26.25" customHeight="1">
      <c r="A233" s="17">
        <f t="shared" si="3"/>
        <v>63</v>
      </c>
      <c r="B233" s="23">
        <v>1911717214</v>
      </c>
      <c r="C233" s="24" t="s">
        <v>100</v>
      </c>
      <c r="D233" s="25" t="s">
        <v>69</v>
      </c>
      <c r="E233" s="26" t="s">
        <v>347</v>
      </c>
      <c r="F233" s="26" t="s">
        <v>353</v>
      </c>
      <c r="G233" s="6"/>
      <c r="H233" s="6"/>
      <c r="I233" s="28"/>
      <c r="J233" s="18"/>
      <c r="K233" s="15" t="s">
        <v>554</v>
      </c>
      <c r="L233" s="31" t="s">
        <v>556</v>
      </c>
      <c r="M233" s="16" t="e">
        <f>VLOOKUP(B233,'[1]PHI 161'!C$10:M$132,11,0)</f>
        <v>#N/A</v>
      </c>
    </row>
    <row r="234" spans="1:13" s="16" customFormat="1" ht="26.25" customHeight="1">
      <c r="A234" s="17">
        <f t="shared" si="3"/>
        <v>64</v>
      </c>
      <c r="B234" s="23">
        <v>162615000</v>
      </c>
      <c r="C234" s="24" t="s">
        <v>540</v>
      </c>
      <c r="D234" s="25" t="s">
        <v>69</v>
      </c>
      <c r="E234" s="26" t="s">
        <v>513</v>
      </c>
      <c r="F234" s="26" t="s">
        <v>541</v>
      </c>
      <c r="G234" s="6"/>
      <c r="H234" s="6"/>
      <c r="I234" s="28"/>
      <c r="J234" s="18"/>
      <c r="K234" s="15" t="s">
        <v>5</v>
      </c>
      <c r="L234" s="31" t="s">
        <v>556</v>
      </c>
      <c r="M234" s="16" t="e">
        <f>VLOOKUP(B234,'[1]PHI 161'!C$10:M$132,11,0)</f>
        <v>#N/A</v>
      </c>
    </row>
    <row r="235" spans="1:13" s="16" customFormat="1" ht="26.25" customHeight="1">
      <c r="A235" s="17">
        <f t="shared" si="3"/>
        <v>65</v>
      </c>
      <c r="B235" s="23">
        <v>1911718076</v>
      </c>
      <c r="C235" s="24" t="s">
        <v>102</v>
      </c>
      <c r="D235" s="25" t="s">
        <v>78</v>
      </c>
      <c r="E235" s="26" t="s">
        <v>347</v>
      </c>
      <c r="F235" s="26" t="s">
        <v>390</v>
      </c>
      <c r="G235" s="6"/>
      <c r="H235" s="6"/>
      <c r="I235" s="28"/>
      <c r="J235" s="18"/>
      <c r="K235" s="15" t="s">
        <v>5</v>
      </c>
      <c r="L235" s="31" t="s">
        <v>556</v>
      </c>
      <c r="M235" s="16" t="e">
        <f>VLOOKUP(B235,'[1]PHI 161'!C$10:M$132,11,0)</f>
        <v>#N/A</v>
      </c>
    </row>
    <row r="236" spans="1:13" s="16" customFormat="1" ht="26.25" customHeight="1">
      <c r="A236" s="17">
        <f t="shared" si="3"/>
        <v>66</v>
      </c>
      <c r="B236" s="23">
        <v>1911717178</v>
      </c>
      <c r="C236" s="24" t="s">
        <v>115</v>
      </c>
      <c r="D236" s="25" t="s">
        <v>95</v>
      </c>
      <c r="E236" s="26" t="s">
        <v>347</v>
      </c>
      <c r="F236" s="26" t="s">
        <v>353</v>
      </c>
      <c r="G236" s="6"/>
      <c r="H236" s="6"/>
      <c r="I236" s="28"/>
      <c r="J236" s="18"/>
      <c r="K236" s="15" t="s">
        <v>5</v>
      </c>
      <c r="L236" s="31" t="s">
        <v>556</v>
      </c>
      <c r="M236" s="16" t="e">
        <f>VLOOKUP(B236,'[1]PHI 161'!C$10:M$132,11,0)</f>
        <v>#N/A</v>
      </c>
    </row>
    <row r="237" spans="1:13" s="16" customFormat="1" ht="26.25" customHeight="1">
      <c r="A237" s="17">
        <f t="shared" si="3"/>
        <v>67</v>
      </c>
      <c r="B237" s="23">
        <v>1921413656</v>
      </c>
      <c r="C237" s="24" t="s">
        <v>499</v>
      </c>
      <c r="D237" s="25" t="s">
        <v>95</v>
      </c>
      <c r="E237" s="26" t="s">
        <v>513</v>
      </c>
      <c r="F237" s="26" t="s">
        <v>354</v>
      </c>
      <c r="G237" s="6"/>
      <c r="H237" s="6"/>
      <c r="I237" s="28"/>
      <c r="J237" s="18"/>
      <c r="K237" s="15" t="s">
        <v>554</v>
      </c>
      <c r="L237" s="31" t="s">
        <v>556</v>
      </c>
      <c r="M237" s="16" t="e">
        <f>VLOOKUP(B237,'[1]PHI 161'!C$10:M$132,11,0)</f>
        <v>#N/A</v>
      </c>
    </row>
    <row r="238" spans="1:13" s="16" customFormat="1" ht="26.25" customHeight="1">
      <c r="A238" s="17">
        <f t="shared" si="3"/>
        <v>68</v>
      </c>
      <c r="B238" s="23">
        <v>2020715634</v>
      </c>
      <c r="C238" s="24" t="s">
        <v>79</v>
      </c>
      <c r="D238" s="25" t="s">
        <v>96</v>
      </c>
      <c r="E238" s="26" t="s">
        <v>314</v>
      </c>
      <c r="F238" s="26" t="s">
        <v>315</v>
      </c>
      <c r="G238" s="6"/>
      <c r="H238" s="6"/>
      <c r="I238" s="28"/>
      <c r="J238" s="18"/>
      <c r="K238" s="15" t="s">
        <v>5</v>
      </c>
      <c r="L238" s="31" t="s">
        <v>556</v>
      </c>
      <c r="M238" s="16" t="e">
        <f>VLOOKUP(B238,'[1]PHI 161'!C$10:M$132,11,0)</f>
        <v>#N/A</v>
      </c>
    </row>
    <row r="239" spans="1:13" s="16" customFormat="1" ht="26.25" customHeight="1">
      <c r="A239" s="17">
        <f t="shared" si="3"/>
        <v>69</v>
      </c>
      <c r="B239" s="23">
        <v>2011613554</v>
      </c>
      <c r="C239" s="24" t="s">
        <v>94</v>
      </c>
      <c r="D239" s="25" t="s">
        <v>281</v>
      </c>
      <c r="E239" s="26" t="s">
        <v>241</v>
      </c>
      <c r="F239" s="26" t="s">
        <v>250</v>
      </c>
      <c r="G239" s="6"/>
      <c r="H239" s="6"/>
      <c r="I239" s="28"/>
      <c r="J239" s="18"/>
      <c r="K239" s="15"/>
      <c r="L239" s="31" t="s">
        <v>556</v>
      </c>
      <c r="M239" s="16">
        <f>VLOOKUP(B239,'[1]PHI 161'!C$10:M$132,11,0)</f>
        <v>55694</v>
      </c>
    </row>
    <row r="240" spans="1:13" s="16" customFormat="1" ht="27.75" customHeight="1">
      <c r="A240" s="17">
        <v>1</v>
      </c>
      <c r="B240" s="23">
        <v>2010235985</v>
      </c>
      <c r="C240" s="24" t="s">
        <v>282</v>
      </c>
      <c r="D240" s="25" t="s">
        <v>57</v>
      </c>
      <c r="E240" s="26" t="s">
        <v>241</v>
      </c>
      <c r="F240" s="26" t="s">
        <v>252</v>
      </c>
      <c r="G240" s="6"/>
      <c r="H240" s="6"/>
      <c r="I240" s="28"/>
      <c r="J240" s="18"/>
      <c r="K240" s="15"/>
      <c r="L240" s="32" t="s">
        <v>557</v>
      </c>
      <c r="M240" s="16">
        <f>VLOOKUP(B240,'[1]PHI 161'!C$10:M$132,11,0)</f>
        <v>55907</v>
      </c>
    </row>
    <row r="241" spans="1:13" s="16" customFormat="1" ht="27.75" customHeight="1">
      <c r="A241" s="17">
        <f t="shared" si="3"/>
        <v>2</v>
      </c>
      <c r="B241" s="23">
        <v>2020716931</v>
      </c>
      <c r="C241" s="24" t="s">
        <v>332</v>
      </c>
      <c r="D241" s="25" t="s">
        <v>57</v>
      </c>
      <c r="E241" s="26" t="s">
        <v>314</v>
      </c>
      <c r="F241" s="26" t="s">
        <v>315</v>
      </c>
      <c r="G241" s="6"/>
      <c r="H241" s="6"/>
      <c r="I241" s="28"/>
      <c r="J241" s="18"/>
      <c r="K241" s="15" t="s">
        <v>5</v>
      </c>
      <c r="L241" s="32" t="s">
        <v>557</v>
      </c>
      <c r="M241" s="16" t="e">
        <f>VLOOKUP(B241,'[1]PHI 161'!C$10:M$132,11,0)</f>
        <v>#N/A</v>
      </c>
    </row>
    <row r="242" spans="1:13" s="16" customFormat="1" ht="27.75" customHeight="1">
      <c r="A242" s="17">
        <f t="shared" si="3"/>
        <v>3</v>
      </c>
      <c r="B242" s="23">
        <v>152232023</v>
      </c>
      <c r="C242" s="24" t="s">
        <v>360</v>
      </c>
      <c r="D242" s="25" t="s">
        <v>414</v>
      </c>
      <c r="E242" s="26" t="s">
        <v>451</v>
      </c>
      <c r="F242" s="26" t="s">
        <v>201</v>
      </c>
      <c r="G242" s="6"/>
      <c r="H242" s="6"/>
      <c r="I242" s="28"/>
      <c r="J242" s="18"/>
      <c r="K242" s="15" t="s">
        <v>5</v>
      </c>
      <c r="L242" s="32" t="s">
        <v>557</v>
      </c>
      <c r="M242" s="16" t="e">
        <f>VLOOKUP(B242,'[1]PHI 161'!C$10:M$132,11,0)</f>
        <v>#N/A</v>
      </c>
    </row>
    <row r="243" spans="1:13" s="16" customFormat="1" ht="27.75" customHeight="1">
      <c r="A243" s="17">
        <f t="shared" si="3"/>
        <v>4</v>
      </c>
      <c r="B243" s="23">
        <v>2011238321</v>
      </c>
      <c r="C243" s="24" t="s">
        <v>283</v>
      </c>
      <c r="D243" s="25" t="s">
        <v>71</v>
      </c>
      <c r="E243" s="26" t="s">
        <v>241</v>
      </c>
      <c r="F243" s="26" t="s">
        <v>252</v>
      </c>
      <c r="G243" s="6"/>
      <c r="H243" s="6"/>
      <c r="I243" s="28"/>
      <c r="J243" s="18"/>
      <c r="K243" s="15" t="s">
        <v>5</v>
      </c>
      <c r="L243" s="32" t="s">
        <v>557</v>
      </c>
      <c r="M243" s="16" t="e">
        <f>VLOOKUP(B243,'[1]PHI 161'!C$10:M$132,11,0)</f>
        <v>#N/A</v>
      </c>
    </row>
    <row r="244" spans="1:13" s="16" customFormat="1" ht="27.75" customHeight="1">
      <c r="A244" s="17">
        <f t="shared" si="3"/>
        <v>5</v>
      </c>
      <c r="B244" s="23">
        <v>2011616122</v>
      </c>
      <c r="C244" s="24" t="s">
        <v>284</v>
      </c>
      <c r="D244" s="25" t="s">
        <v>71</v>
      </c>
      <c r="E244" s="26" t="s">
        <v>241</v>
      </c>
      <c r="F244" s="26" t="s">
        <v>250</v>
      </c>
      <c r="G244" s="6"/>
      <c r="H244" s="6"/>
      <c r="I244" s="28"/>
      <c r="J244" s="18"/>
      <c r="K244" s="15" t="s">
        <v>5</v>
      </c>
      <c r="L244" s="32" t="s">
        <v>557</v>
      </c>
      <c r="M244" s="16" t="e">
        <f>VLOOKUP(B244,'[1]PHI 161'!C$10:M$132,11,0)</f>
        <v>#N/A</v>
      </c>
    </row>
    <row r="245" spans="1:13" s="16" customFormat="1" ht="27.75" customHeight="1">
      <c r="A245" s="17">
        <f t="shared" si="3"/>
        <v>6</v>
      </c>
      <c r="B245" s="23">
        <v>1920173887</v>
      </c>
      <c r="C245" s="24" t="s">
        <v>132</v>
      </c>
      <c r="D245" s="25" t="s">
        <v>495</v>
      </c>
      <c r="E245" s="26" t="s">
        <v>451</v>
      </c>
      <c r="F245" s="26" t="s">
        <v>389</v>
      </c>
      <c r="G245" s="6"/>
      <c r="H245" s="6"/>
      <c r="I245" s="28"/>
      <c r="J245" s="18"/>
      <c r="K245" s="15" t="s">
        <v>5</v>
      </c>
      <c r="L245" s="32" t="s">
        <v>557</v>
      </c>
      <c r="M245" s="16" t="e">
        <f>VLOOKUP(B245,'[1]PHI 161'!C$10:M$132,11,0)</f>
        <v>#N/A</v>
      </c>
    </row>
    <row r="246" spans="1:13" s="16" customFormat="1" ht="27.75" customHeight="1">
      <c r="A246" s="17">
        <f t="shared" si="3"/>
        <v>7</v>
      </c>
      <c r="B246" s="23">
        <v>2020112971</v>
      </c>
      <c r="C246" s="24" t="s">
        <v>50</v>
      </c>
      <c r="D246" s="25" t="s">
        <v>133</v>
      </c>
      <c r="E246" s="26" t="s">
        <v>241</v>
      </c>
      <c r="F246" s="26" t="s">
        <v>245</v>
      </c>
      <c r="G246" s="6"/>
      <c r="H246" s="6"/>
      <c r="I246" s="28"/>
      <c r="J246" s="18"/>
      <c r="K246" s="15" t="s">
        <v>5</v>
      </c>
      <c r="L246" s="32" t="s">
        <v>557</v>
      </c>
      <c r="M246" s="16" t="e">
        <f>VLOOKUP(B246,'[1]PHI 161'!C$10:M$132,11,0)</f>
        <v>#N/A</v>
      </c>
    </row>
    <row r="247" spans="1:13" s="16" customFormat="1" ht="27.75" customHeight="1">
      <c r="A247" s="17">
        <f t="shared" si="3"/>
        <v>8</v>
      </c>
      <c r="B247" s="23">
        <v>172237472</v>
      </c>
      <c r="C247" s="24" t="s">
        <v>115</v>
      </c>
      <c r="D247" s="25" t="s">
        <v>133</v>
      </c>
      <c r="E247" s="26" t="s">
        <v>451</v>
      </c>
      <c r="F247" s="26" t="s">
        <v>354</v>
      </c>
      <c r="G247" s="6"/>
      <c r="H247" s="6"/>
      <c r="I247" s="28"/>
      <c r="J247" s="18"/>
      <c r="K247" s="15" t="s">
        <v>5</v>
      </c>
      <c r="L247" s="32" t="s">
        <v>557</v>
      </c>
      <c r="M247" s="16" t="e">
        <f>VLOOKUP(B247,'[1]PHI 161'!C$10:M$132,11,0)</f>
        <v>#N/A</v>
      </c>
    </row>
    <row r="248" spans="1:13" s="16" customFormat="1" ht="27.75" customHeight="1">
      <c r="A248" s="17">
        <f t="shared" si="3"/>
        <v>9</v>
      </c>
      <c r="B248" s="23">
        <v>1920123267</v>
      </c>
      <c r="C248" s="24" t="s">
        <v>496</v>
      </c>
      <c r="D248" s="25" t="s">
        <v>133</v>
      </c>
      <c r="E248" s="26" t="s">
        <v>451</v>
      </c>
      <c r="F248" s="26" t="s">
        <v>401</v>
      </c>
      <c r="G248" s="6"/>
      <c r="H248" s="6"/>
      <c r="I248" s="28"/>
      <c r="J248" s="18"/>
      <c r="K248" s="15" t="s">
        <v>554</v>
      </c>
      <c r="L248" s="32" t="s">
        <v>557</v>
      </c>
      <c r="M248" s="16" t="e">
        <f>VLOOKUP(B248,'[1]PHI 161'!C$10:M$132,11,0)</f>
        <v>#N/A</v>
      </c>
    </row>
    <row r="249" spans="1:13" s="16" customFormat="1" ht="27.75" customHeight="1">
      <c r="A249" s="17">
        <f t="shared" si="3"/>
        <v>10</v>
      </c>
      <c r="B249" s="23">
        <v>2020715620</v>
      </c>
      <c r="C249" s="24" t="s">
        <v>212</v>
      </c>
      <c r="D249" s="25" t="s">
        <v>160</v>
      </c>
      <c r="E249" s="26" t="s">
        <v>314</v>
      </c>
      <c r="F249" s="26" t="s">
        <v>315</v>
      </c>
      <c r="G249" s="6"/>
      <c r="H249" s="6"/>
      <c r="I249" s="28"/>
      <c r="J249" s="18"/>
      <c r="K249" s="15"/>
      <c r="L249" s="32" t="s">
        <v>557</v>
      </c>
      <c r="M249" s="16">
        <f>VLOOKUP(B249,'[1]PHI 161'!C$10:M$132,11,0)</f>
        <v>56514</v>
      </c>
    </row>
    <row r="250" spans="1:13" s="16" customFormat="1" ht="27.75" customHeight="1">
      <c r="A250" s="17">
        <f t="shared" si="3"/>
        <v>11</v>
      </c>
      <c r="B250" s="23">
        <v>2020517290</v>
      </c>
      <c r="C250" s="24" t="s">
        <v>235</v>
      </c>
      <c r="D250" s="25" t="s">
        <v>160</v>
      </c>
      <c r="E250" s="26" t="s">
        <v>219</v>
      </c>
      <c r="F250" s="26" t="s">
        <v>238</v>
      </c>
      <c r="G250" s="6"/>
      <c r="H250" s="6"/>
      <c r="I250" s="28"/>
      <c r="J250" s="18"/>
      <c r="K250" s="15" t="s">
        <v>5</v>
      </c>
      <c r="L250" s="32" t="s">
        <v>557</v>
      </c>
      <c r="M250" s="16" t="e">
        <f>VLOOKUP(B250,'[1]PHI 161'!C$10:M$132,11,0)</f>
        <v>#N/A</v>
      </c>
    </row>
    <row r="251" spans="1:13" s="16" customFormat="1" ht="27.75" customHeight="1">
      <c r="A251" s="17">
        <f t="shared" si="3"/>
        <v>12</v>
      </c>
      <c r="B251" s="23">
        <v>1910717274</v>
      </c>
      <c r="C251" s="24" t="s">
        <v>415</v>
      </c>
      <c r="D251" s="25" t="s">
        <v>160</v>
      </c>
      <c r="E251" s="26" t="s">
        <v>347</v>
      </c>
      <c r="F251" s="26" t="s">
        <v>390</v>
      </c>
      <c r="G251" s="6"/>
      <c r="H251" s="6"/>
      <c r="I251" s="28"/>
      <c r="J251" s="18"/>
      <c r="K251" s="15"/>
      <c r="L251" s="32" t="s">
        <v>557</v>
      </c>
      <c r="M251" s="16">
        <f>VLOOKUP(B251,'[1]PHI 161'!C$10:M$132,11,0)</f>
        <v>55506</v>
      </c>
    </row>
    <row r="252" spans="1:13" s="16" customFormat="1" ht="27.75" customHeight="1">
      <c r="A252" s="17">
        <f t="shared" si="3"/>
        <v>13</v>
      </c>
      <c r="B252" s="23">
        <v>2010236306</v>
      </c>
      <c r="C252" s="24" t="s">
        <v>128</v>
      </c>
      <c r="D252" s="25" t="s">
        <v>135</v>
      </c>
      <c r="E252" s="26" t="s">
        <v>241</v>
      </c>
      <c r="F252" s="26" t="s">
        <v>252</v>
      </c>
      <c r="G252" s="6"/>
      <c r="H252" s="6"/>
      <c r="I252" s="28"/>
      <c r="J252" s="18"/>
      <c r="K252" s="15" t="s">
        <v>5</v>
      </c>
      <c r="L252" s="32" t="s">
        <v>557</v>
      </c>
      <c r="M252" s="16" t="e">
        <f>VLOOKUP(B252,'[1]PHI 161'!C$10:M$132,11,0)</f>
        <v>#N/A</v>
      </c>
    </row>
    <row r="253" spans="1:13" s="16" customFormat="1" ht="27.75" customHeight="1">
      <c r="A253" s="17">
        <f t="shared" si="3"/>
        <v>14</v>
      </c>
      <c r="B253" s="23">
        <v>2011226883</v>
      </c>
      <c r="C253" s="24" t="s">
        <v>208</v>
      </c>
      <c r="D253" s="25" t="s">
        <v>135</v>
      </c>
      <c r="E253" s="26" t="s">
        <v>241</v>
      </c>
      <c r="F253" s="26" t="s">
        <v>246</v>
      </c>
      <c r="G253" s="6"/>
      <c r="H253" s="6"/>
      <c r="I253" s="28"/>
      <c r="J253" s="18"/>
      <c r="K253" s="15" t="s">
        <v>5</v>
      </c>
      <c r="L253" s="32" t="s">
        <v>557</v>
      </c>
      <c r="M253" s="16" t="e">
        <f>VLOOKUP(B253,'[1]PHI 161'!C$10:M$132,11,0)</f>
        <v>#N/A</v>
      </c>
    </row>
    <row r="254" spans="1:13" s="16" customFormat="1" ht="27.75" customHeight="1">
      <c r="A254" s="17">
        <f t="shared" si="3"/>
        <v>15</v>
      </c>
      <c r="B254" s="23">
        <v>162143132</v>
      </c>
      <c r="C254" s="24" t="s">
        <v>70</v>
      </c>
      <c r="D254" s="25" t="s">
        <v>135</v>
      </c>
      <c r="E254" s="26" t="s">
        <v>347</v>
      </c>
      <c r="F254" s="26" t="s">
        <v>416</v>
      </c>
      <c r="G254" s="6"/>
      <c r="H254" s="6"/>
      <c r="I254" s="28"/>
      <c r="J254" s="18"/>
      <c r="K254" s="15"/>
      <c r="L254" s="32" t="s">
        <v>557</v>
      </c>
      <c r="M254" s="16">
        <f>VLOOKUP(B254,'[1]PHI 161'!C$10:M$132,11,0)</f>
        <v>55568</v>
      </c>
    </row>
    <row r="255" spans="1:13" s="16" customFormat="1" ht="27.75" customHeight="1">
      <c r="A255" s="17">
        <f t="shared" si="3"/>
        <v>16</v>
      </c>
      <c r="B255" s="23">
        <v>1921649546</v>
      </c>
      <c r="C255" s="24" t="s">
        <v>497</v>
      </c>
      <c r="D255" s="25" t="s">
        <v>135</v>
      </c>
      <c r="E255" s="26" t="s">
        <v>451</v>
      </c>
      <c r="F255" s="26" t="s">
        <v>359</v>
      </c>
      <c r="G255" s="6"/>
      <c r="H255" s="6"/>
      <c r="I255" s="28"/>
      <c r="J255" s="18"/>
      <c r="K255" s="15" t="s">
        <v>554</v>
      </c>
      <c r="L255" s="32" t="s">
        <v>557</v>
      </c>
      <c r="M255" s="16" t="e">
        <f>VLOOKUP(B255,'[1]PHI 161'!C$10:M$132,11,0)</f>
        <v>#N/A</v>
      </c>
    </row>
    <row r="256" spans="1:13" s="16" customFormat="1" ht="27.75" customHeight="1">
      <c r="A256" s="17">
        <f t="shared" si="3"/>
        <v>17</v>
      </c>
      <c r="B256" s="23">
        <v>1921173817</v>
      </c>
      <c r="C256" s="24" t="s">
        <v>452</v>
      </c>
      <c r="D256" s="25" t="s">
        <v>49</v>
      </c>
      <c r="E256" s="26" t="s">
        <v>451</v>
      </c>
      <c r="F256" s="26" t="s">
        <v>389</v>
      </c>
      <c r="G256" s="6"/>
      <c r="H256" s="6"/>
      <c r="I256" s="28"/>
      <c r="J256" s="18"/>
      <c r="K256" s="15"/>
      <c r="L256" s="32" t="s">
        <v>557</v>
      </c>
      <c r="M256" s="16">
        <f>VLOOKUP(B256,'[1]PHI 161'!C$10:M$132,11,0)</f>
        <v>55851</v>
      </c>
    </row>
    <row r="257" spans="1:13" s="16" customFormat="1" ht="27.75" customHeight="1">
      <c r="A257" s="17">
        <f t="shared" si="3"/>
        <v>18</v>
      </c>
      <c r="B257" s="23">
        <v>1921418570</v>
      </c>
      <c r="C257" s="24" t="s">
        <v>498</v>
      </c>
      <c r="D257" s="25" t="s">
        <v>49</v>
      </c>
      <c r="E257" s="26" t="s">
        <v>451</v>
      </c>
      <c r="F257" s="26" t="s">
        <v>354</v>
      </c>
      <c r="G257" s="6"/>
      <c r="H257" s="6"/>
      <c r="I257" s="28"/>
      <c r="J257" s="18"/>
      <c r="K257" s="15"/>
      <c r="L257" s="32" t="s">
        <v>557</v>
      </c>
      <c r="M257" s="16">
        <f>VLOOKUP(B257,'[1]PHI 161'!C$10:M$132,11,0)</f>
        <v>56552</v>
      </c>
    </row>
    <row r="258" spans="1:13" s="16" customFormat="1" ht="27.75" customHeight="1">
      <c r="A258" s="17">
        <f t="shared" si="3"/>
        <v>19</v>
      </c>
      <c r="B258" s="23">
        <v>1911417395</v>
      </c>
      <c r="C258" s="24" t="s">
        <v>417</v>
      </c>
      <c r="D258" s="25" t="s">
        <v>49</v>
      </c>
      <c r="E258" s="26" t="s">
        <v>347</v>
      </c>
      <c r="F258" s="26" t="s">
        <v>418</v>
      </c>
      <c r="G258" s="6"/>
      <c r="H258" s="6"/>
      <c r="I258" s="28"/>
      <c r="J258" s="18"/>
      <c r="K258" s="15" t="s">
        <v>5</v>
      </c>
      <c r="L258" s="32" t="s">
        <v>557</v>
      </c>
      <c r="M258" s="16" t="e">
        <f>VLOOKUP(B258,'[1]PHI 161'!C$10:M$132,11,0)</f>
        <v>#N/A</v>
      </c>
    </row>
    <row r="259" spans="1:13" s="16" customFormat="1" ht="27.75" customHeight="1">
      <c r="A259" s="17">
        <f t="shared" si="3"/>
        <v>20</v>
      </c>
      <c r="B259" s="23">
        <v>1821614030</v>
      </c>
      <c r="C259" s="24" t="s">
        <v>203</v>
      </c>
      <c r="D259" s="25" t="s">
        <v>49</v>
      </c>
      <c r="E259" s="26" t="s">
        <v>451</v>
      </c>
      <c r="F259" s="26" t="s">
        <v>366</v>
      </c>
      <c r="G259" s="6"/>
      <c r="H259" s="6"/>
      <c r="I259" s="28"/>
      <c r="J259" s="18"/>
      <c r="K259" s="15"/>
      <c r="L259" s="32" t="s">
        <v>557</v>
      </c>
      <c r="M259" s="16">
        <f>VLOOKUP(B259,'[1]PHI 161'!C$10:M$132,11,0)</f>
        <v>55891</v>
      </c>
    </row>
    <row r="260" spans="1:13" s="16" customFormat="1" ht="27.75" customHeight="1">
      <c r="A260" s="17">
        <f t="shared" si="3"/>
        <v>21</v>
      </c>
      <c r="B260" s="23">
        <v>1820415662</v>
      </c>
      <c r="C260" s="24" t="s">
        <v>58</v>
      </c>
      <c r="D260" s="25" t="s">
        <v>49</v>
      </c>
      <c r="E260" s="26" t="s">
        <v>513</v>
      </c>
      <c r="F260" s="26" t="s">
        <v>393</v>
      </c>
      <c r="G260" s="6"/>
      <c r="H260" s="6"/>
      <c r="I260" s="28"/>
      <c r="J260" s="18"/>
      <c r="K260" s="15"/>
      <c r="L260" s="32" t="s">
        <v>557</v>
      </c>
      <c r="M260" s="16">
        <f>VLOOKUP(B260,'[1]PHI 161'!C$10:M$132,11,0)</f>
        <v>55007</v>
      </c>
    </row>
    <row r="261" spans="1:13" s="16" customFormat="1" ht="27.75" customHeight="1">
      <c r="A261" s="17">
        <f t="shared" si="3"/>
        <v>22</v>
      </c>
      <c r="B261" s="23">
        <v>2011615881</v>
      </c>
      <c r="C261" s="24" t="s">
        <v>115</v>
      </c>
      <c r="D261" s="25" t="s">
        <v>104</v>
      </c>
      <c r="E261" s="26" t="s">
        <v>241</v>
      </c>
      <c r="F261" s="26" t="s">
        <v>250</v>
      </c>
      <c r="G261" s="6"/>
      <c r="H261" s="6"/>
      <c r="I261" s="28"/>
      <c r="J261" s="18"/>
      <c r="K261" s="15"/>
      <c r="L261" s="32" t="s">
        <v>557</v>
      </c>
      <c r="M261" s="16">
        <f>VLOOKUP(B261,'[1]PHI 161'!C$10:M$132,11,0)</f>
        <v>55272</v>
      </c>
    </row>
    <row r="262" spans="1:13" s="16" customFormat="1" ht="27.75" customHeight="1">
      <c r="A262" s="17">
        <f t="shared" si="3"/>
        <v>23</v>
      </c>
      <c r="B262" s="23">
        <v>142734927</v>
      </c>
      <c r="C262" s="24" t="s">
        <v>181</v>
      </c>
      <c r="D262" s="25" t="s">
        <v>104</v>
      </c>
      <c r="E262" s="26" t="s">
        <v>347</v>
      </c>
      <c r="F262" s="26" t="s">
        <v>419</v>
      </c>
      <c r="G262" s="6"/>
      <c r="H262" s="6"/>
      <c r="I262" s="28"/>
      <c r="J262" s="18"/>
      <c r="K262" s="15"/>
      <c r="L262" s="32" t="s">
        <v>557</v>
      </c>
      <c r="M262" s="16">
        <f>VLOOKUP(B262,'[1]PHI 161'!C$10:M$132,11,0)</f>
        <v>56469</v>
      </c>
    </row>
    <row r="263" spans="1:13" s="16" customFormat="1" ht="27.75" customHeight="1">
      <c r="A263" s="17">
        <f t="shared" si="3"/>
        <v>24</v>
      </c>
      <c r="B263" s="23">
        <v>2020345324</v>
      </c>
      <c r="C263" s="24" t="s">
        <v>309</v>
      </c>
      <c r="D263" s="25" t="s">
        <v>72</v>
      </c>
      <c r="E263" s="26" t="s">
        <v>292</v>
      </c>
      <c r="F263" s="26" t="s">
        <v>293</v>
      </c>
      <c r="G263" s="6"/>
      <c r="H263" s="6"/>
      <c r="I263" s="28"/>
      <c r="J263" s="18"/>
      <c r="K263" s="15"/>
      <c r="L263" s="32" t="s">
        <v>557</v>
      </c>
      <c r="M263" s="16">
        <f>VLOOKUP(B263,'[1]PHI 161'!C$10:M$132,11,0)</f>
        <v>56582</v>
      </c>
    </row>
    <row r="264" spans="1:13" s="16" customFormat="1" ht="27.75" customHeight="1">
      <c r="A264" s="17">
        <f t="shared" ref="A264:A327" si="4">A263+1</f>
        <v>25</v>
      </c>
      <c r="B264" s="23">
        <v>2020214823</v>
      </c>
      <c r="C264" s="24" t="s">
        <v>308</v>
      </c>
      <c r="D264" s="25" t="s">
        <v>72</v>
      </c>
      <c r="E264" s="26" t="s">
        <v>292</v>
      </c>
      <c r="F264" s="26" t="s">
        <v>294</v>
      </c>
      <c r="G264" s="6"/>
      <c r="H264" s="6"/>
      <c r="I264" s="28"/>
      <c r="J264" s="18"/>
      <c r="K264" s="15"/>
      <c r="L264" s="32" t="s">
        <v>557</v>
      </c>
      <c r="M264" s="16">
        <f>VLOOKUP(B264,'[1]PHI 161'!C$10:M$132,11,0)</f>
        <v>55663</v>
      </c>
    </row>
    <row r="265" spans="1:13" s="16" customFormat="1" ht="27.75" customHeight="1">
      <c r="A265" s="17">
        <f t="shared" si="4"/>
        <v>26</v>
      </c>
      <c r="B265" s="23">
        <v>1920235305</v>
      </c>
      <c r="C265" s="24" t="s">
        <v>204</v>
      </c>
      <c r="D265" s="25" t="s">
        <v>72</v>
      </c>
      <c r="E265" s="26" t="s">
        <v>451</v>
      </c>
      <c r="F265" s="26" t="s">
        <v>394</v>
      </c>
      <c r="G265" s="6"/>
      <c r="H265" s="6"/>
      <c r="I265" s="28"/>
      <c r="J265" s="18"/>
      <c r="K265" s="15" t="s">
        <v>554</v>
      </c>
      <c r="L265" s="32" t="s">
        <v>557</v>
      </c>
      <c r="M265" s="16" t="e">
        <f>VLOOKUP(B265,'[1]PHI 161'!C$10:M$132,11,0)</f>
        <v>#N/A</v>
      </c>
    </row>
    <row r="266" spans="1:13" s="16" customFormat="1" ht="27.75" customHeight="1">
      <c r="A266" s="17">
        <f t="shared" si="4"/>
        <v>27</v>
      </c>
      <c r="B266" s="23">
        <v>2021127266</v>
      </c>
      <c r="C266" s="24" t="s">
        <v>151</v>
      </c>
      <c r="D266" s="25" t="s">
        <v>136</v>
      </c>
      <c r="E266" s="26" t="s">
        <v>314</v>
      </c>
      <c r="F266" s="26" t="s">
        <v>315</v>
      </c>
      <c r="G266" s="6"/>
      <c r="H266" s="6"/>
      <c r="I266" s="28"/>
      <c r="J266" s="18"/>
      <c r="K266" s="15" t="s">
        <v>5</v>
      </c>
      <c r="L266" s="32" t="s">
        <v>557</v>
      </c>
      <c r="M266" s="16" t="e">
        <f>VLOOKUP(B266,'[1]PHI 161'!C$10:M$132,11,0)</f>
        <v>#N/A</v>
      </c>
    </row>
    <row r="267" spans="1:13" s="16" customFormat="1" ht="27.75" customHeight="1">
      <c r="A267" s="17">
        <f t="shared" si="4"/>
        <v>28</v>
      </c>
      <c r="B267" s="23">
        <v>1821244306</v>
      </c>
      <c r="C267" s="24" t="s">
        <v>542</v>
      </c>
      <c r="D267" s="25" t="s">
        <v>136</v>
      </c>
      <c r="E267" s="26" t="s">
        <v>513</v>
      </c>
      <c r="F267" s="26" t="s">
        <v>502</v>
      </c>
      <c r="G267" s="6"/>
      <c r="H267" s="6"/>
      <c r="I267" s="28"/>
      <c r="J267" s="18"/>
      <c r="K267" s="15" t="s">
        <v>554</v>
      </c>
      <c r="L267" s="32" t="s">
        <v>557</v>
      </c>
      <c r="M267" s="16" t="e">
        <f>VLOOKUP(B267,'[1]PHI 161'!C$10:M$132,11,0)</f>
        <v>#N/A</v>
      </c>
    </row>
    <row r="268" spans="1:13" s="16" customFormat="1" ht="27.75" customHeight="1">
      <c r="A268" s="17">
        <f t="shared" si="4"/>
        <v>29</v>
      </c>
      <c r="B268" s="23">
        <v>162233613</v>
      </c>
      <c r="C268" s="24" t="s">
        <v>420</v>
      </c>
      <c r="D268" s="25" t="s">
        <v>421</v>
      </c>
      <c r="E268" s="26" t="s">
        <v>347</v>
      </c>
      <c r="F268" s="26" t="s">
        <v>398</v>
      </c>
      <c r="G268" s="6"/>
      <c r="H268" s="6"/>
      <c r="I268" s="28"/>
      <c r="J268" s="18"/>
      <c r="K268" s="15" t="s">
        <v>554</v>
      </c>
      <c r="L268" s="32" t="s">
        <v>557</v>
      </c>
      <c r="M268" s="16" t="e">
        <f>VLOOKUP(B268,'[1]PHI 161'!C$10:M$132,11,0)</f>
        <v>#N/A</v>
      </c>
    </row>
    <row r="269" spans="1:13" s="16" customFormat="1" ht="27.75" customHeight="1">
      <c r="A269" s="17">
        <f t="shared" si="4"/>
        <v>30</v>
      </c>
      <c r="B269" s="23">
        <v>2011111005</v>
      </c>
      <c r="C269" s="24" t="s">
        <v>165</v>
      </c>
      <c r="D269" s="25" t="s">
        <v>285</v>
      </c>
      <c r="E269" s="26" t="s">
        <v>241</v>
      </c>
      <c r="F269" s="26" t="s">
        <v>242</v>
      </c>
      <c r="G269" s="6"/>
      <c r="H269" s="6"/>
      <c r="I269" s="28"/>
      <c r="J269" s="18"/>
      <c r="K269" s="15" t="s">
        <v>5</v>
      </c>
      <c r="L269" s="32" t="s">
        <v>557</v>
      </c>
      <c r="M269" s="16" t="e">
        <f>VLOOKUP(B269,'[1]PHI 161'!C$10:M$132,11,0)</f>
        <v>#N/A</v>
      </c>
    </row>
    <row r="270" spans="1:13" s="16" customFormat="1" ht="27.75" customHeight="1">
      <c r="A270" s="17">
        <f t="shared" si="4"/>
        <v>31</v>
      </c>
      <c r="B270" s="23">
        <v>1921113003</v>
      </c>
      <c r="C270" s="24" t="s">
        <v>422</v>
      </c>
      <c r="D270" s="25" t="s">
        <v>423</v>
      </c>
      <c r="E270" s="26" t="s">
        <v>347</v>
      </c>
      <c r="F270" s="26" t="s">
        <v>373</v>
      </c>
      <c r="G270" s="6"/>
      <c r="H270" s="6"/>
      <c r="I270" s="28"/>
      <c r="J270" s="18"/>
      <c r="K270" s="15" t="s">
        <v>5</v>
      </c>
      <c r="L270" s="32" t="s">
        <v>557</v>
      </c>
      <c r="M270" s="16" t="e">
        <f>VLOOKUP(B270,'[1]PHI 161'!C$10:M$132,11,0)</f>
        <v>#N/A</v>
      </c>
    </row>
    <row r="271" spans="1:13" s="16" customFormat="1" ht="27.75" customHeight="1">
      <c r="A271" s="17">
        <f t="shared" si="4"/>
        <v>32</v>
      </c>
      <c r="B271" s="23">
        <v>2020213190</v>
      </c>
      <c r="C271" s="24" t="s">
        <v>341</v>
      </c>
      <c r="D271" s="25" t="s">
        <v>80</v>
      </c>
      <c r="E271" s="26" t="s">
        <v>337</v>
      </c>
      <c r="F271" s="26" t="s">
        <v>338</v>
      </c>
      <c r="G271" s="6"/>
      <c r="H271" s="6"/>
      <c r="I271" s="28"/>
      <c r="J271" s="18"/>
      <c r="K271" s="15"/>
      <c r="L271" s="32" t="s">
        <v>557</v>
      </c>
      <c r="M271" s="16">
        <f>VLOOKUP(B271,'[1]PHI 161'!C$10:M$132,11,0)</f>
        <v>54670</v>
      </c>
    </row>
    <row r="272" spans="1:13" s="16" customFormat="1" ht="27.75" customHeight="1">
      <c r="A272" s="17">
        <f t="shared" si="4"/>
        <v>33</v>
      </c>
      <c r="B272" s="23">
        <v>2021213662</v>
      </c>
      <c r="C272" s="24" t="s">
        <v>342</v>
      </c>
      <c r="D272" s="25" t="s">
        <v>80</v>
      </c>
      <c r="E272" s="26" t="s">
        <v>337</v>
      </c>
      <c r="F272" s="26" t="s">
        <v>338</v>
      </c>
      <c r="G272" s="6"/>
      <c r="H272" s="6"/>
      <c r="I272" s="28"/>
      <c r="J272" s="18"/>
      <c r="K272" s="15" t="s">
        <v>5</v>
      </c>
      <c r="L272" s="32" t="s">
        <v>557</v>
      </c>
      <c r="M272" s="16" t="e">
        <f>VLOOKUP(B272,'[1]PHI 161'!C$10:M$132,11,0)</f>
        <v>#N/A</v>
      </c>
    </row>
    <row r="273" spans="1:13" s="16" customFormat="1" ht="27.75" customHeight="1">
      <c r="A273" s="17">
        <f t="shared" si="4"/>
        <v>34</v>
      </c>
      <c r="B273" s="23">
        <v>1911117149</v>
      </c>
      <c r="C273" s="24" t="s">
        <v>424</v>
      </c>
      <c r="D273" s="25" t="s">
        <v>80</v>
      </c>
      <c r="E273" s="26" t="s">
        <v>347</v>
      </c>
      <c r="F273" s="26" t="s">
        <v>351</v>
      </c>
      <c r="G273" s="6"/>
      <c r="H273" s="6"/>
      <c r="I273" s="28"/>
      <c r="J273" s="18"/>
      <c r="K273" s="15"/>
      <c r="L273" s="32" t="s">
        <v>557</v>
      </c>
      <c r="M273" s="16">
        <f>VLOOKUP(B273,'[1]PHI 161'!C$10:M$132,11,0)</f>
        <v>55266</v>
      </c>
    </row>
    <row r="274" spans="1:13" s="16" customFormat="1" ht="27.75" customHeight="1">
      <c r="A274" s="17">
        <f t="shared" si="4"/>
        <v>35</v>
      </c>
      <c r="B274" s="23">
        <v>1821244311</v>
      </c>
      <c r="C274" s="24" t="s">
        <v>103</v>
      </c>
      <c r="D274" s="25" t="s">
        <v>80</v>
      </c>
      <c r="E274" s="26" t="s">
        <v>513</v>
      </c>
      <c r="F274" s="26" t="s">
        <v>502</v>
      </c>
      <c r="G274" s="6"/>
      <c r="H274" s="6"/>
      <c r="I274" s="28"/>
      <c r="J274" s="18"/>
      <c r="K274" s="15" t="s">
        <v>554</v>
      </c>
      <c r="L274" s="32" t="s">
        <v>557</v>
      </c>
      <c r="M274" s="16" t="e">
        <f>VLOOKUP(B274,'[1]PHI 161'!C$10:M$132,11,0)</f>
        <v>#N/A</v>
      </c>
    </row>
    <row r="275" spans="1:13" s="16" customFormat="1" ht="27.75" customHeight="1">
      <c r="A275" s="17">
        <f t="shared" si="4"/>
        <v>36</v>
      </c>
      <c r="B275" s="23">
        <v>1921149519</v>
      </c>
      <c r="C275" s="24" t="s">
        <v>403</v>
      </c>
      <c r="D275" s="25" t="s">
        <v>80</v>
      </c>
      <c r="E275" s="26" t="s">
        <v>347</v>
      </c>
      <c r="F275" s="26" t="s">
        <v>425</v>
      </c>
      <c r="G275" s="6"/>
      <c r="H275" s="6"/>
      <c r="I275" s="28"/>
      <c r="J275" s="18"/>
      <c r="K275" s="15" t="s">
        <v>5</v>
      </c>
      <c r="L275" s="32" t="s">
        <v>557</v>
      </c>
      <c r="M275" s="16" t="e">
        <f>VLOOKUP(B275,'[1]PHI 161'!C$10:M$132,11,0)</f>
        <v>#N/A</v>
      </c>
    </row>
    <row r="276" spans="1:13" s="16" customFormat="1" ht="27.75" customHeight="1">
      <c r="A276" s="17">
        <f t="shared" si="4"/>
        <v>37</v>
      </c>
      <c r="B276" s="23">
        <v>1921413529</v>
      </c>
      <c r="C276" s="24" t="s">
        <v>426</v>
      </c>
      <c r="D276" s="25" t="s">
        <v>427</v>
      </c>
      <c r="E276" s="26" t="s">
        <v>347</v>
      </c>
      <c r="F276" s="26" t="s">
        <v>354</v>
      </c>
      <c r="G276" s="6"/>
      <c r="H276" s="6"/>
      <c r="I276" s="28"/>
      <c r="J276" s="18"/>
      <c r="K276" s="15"/>
      <c r="L276" s="32" t="s">
        <v>557</v>
      </c>
      <c r="M276" s="16">
        <f>VLOOKUP(B276,'[1]PHI 161'!C$10:M$132,11,0)</f>
        <v>56512</v>
      </c>
    </row>
    <row r="277" spans="1:13" s="16" customFormat="1" ht="27.75" customHeight="1">
      <c r="A277" s="17">
        <f t="shared" si="4"/>
        <v>38</v>
      </c>
      <c r="B277" s="23">
        <v>1821413850</v>
      </c>
      <c r="C277" s="24" t="s">
        <v>543</v>
      </c>
      <c r="D277" s="25" t="s">
        <v>52</v>
      </c>
      <c r="E277" s="26" t="s">
        <v>513</v>
      </c>
      <c r="F277" s="26" t="s">
        <v>393</v>
      </c>
      <c r="G277" s="6"/>
      <c r="H277" s="6"/>
      <c r="I277" s="28"/>
      <c r="J277" s="18"/>
      <c r="K277" s="15"/>
      <c r="L277" s="32" t="s">
        <v>557</v>
      </c>
      <c r="M277" s="16">
        <f>VLOOKUP(B277,'[1]PHI 161'!C$10:M$132,11,0)</f>
        <v>54743</v>
      </c>
    </row>
    <row r="278" spans="1:13" s="16" customFormat="1" ht="27.75" customHeight="1">
      <c r="A278" s="17">
        <f t="shared" si="4"/>
        <v>39</v>
      </c>
      <c r="B278" s="23">
        <v>1921173781</v>
      </c>
      <c r="C278" s="24" t="s">
        <v>544</v>
      </c>
      <c r="D278" s="25" t="s">
        <v>52</v>
      </c>
      <c r="E278" s="26" t="s">
        <v>513</v>
      </c>
      <c r="F278" s="26" t="s">
        <v>389</v>
      </c>
      <c r="G278" s="6"/>
      <c r="H278" s="6"/>
      <c r="I278" s="28"/>
      <c r="J278" s="18"/>
      <c r="K278" s="15" t="s">
        <v>5</v>
      </c>
      <c r="L278" s="32" t="s">
        <v>557</v>
      </c>
      <c r="M278" s="16" t="e">
        <f>VLOOKUP(B278,'[1]PHI 161'!C$10:M$132,11,0)</f>
        <v>#N/A</v>
      </c>
    </row>
    <row r="279" spans="1:13" s="16" customFormat="1" ht="27.75" customHeight="1">
      <c r="A279" s="17">
        <f t="shared" si="4"/>
        <v>40</v>
      </c>
      <c r="B279" s="23">
        <v>1921649354</v>
      </c>
      <c r="C279" s="24" t="s">
        <v>503</v>
      </c>
      <c r="D279" s="25" t="s">
        <v>87</v>
      </c>
      <c r="E279" s="26" t="s">
        <v>451</v>
      </c>
      <c r="F279" s="26" t="s">
        <v>504</v>
      </c>
      <c r="G279" s="6"/>
      <c r="H279" s="6"/>
      <c r="I279" s="28"/>
      <c r="J279" s="18"/>
      <c r="K279" s="15" t="s">
        <v>5</v>
      </c>
      <c r="L279" s="32" t="s">
        <v>557</v>
      </c>
      <c r="M279" s="16" t="e">
        <f>VLOOKUP(B279,'[1]PHI 161'!C$10:M$132,11,0)</f>
        <v>#N/A</v>
      </c>
    </row>
    <row r="280" spans="1:13" s="16" customFormat="1" ht="27.75" customHeight="1">
      <c r="A280" s="17">
        <f t="shared" si="4"/>
        <v>41</v>
      </c>
      <c r="B280" s="23">
        <v>1821415659</v>
      </c>
      <c r="C280" s="24" t="s">
        <v>545</v>
      </c>
      <c r="D280" s="25" t="s">
        <v>87</v>
      </c>
      <c r="E280" s="26" t="s">
        <v>513</v>
      </c>
      <c r="F280" s="26" t="s">
        <v>367</v>
      </c>
      <c r="G280" s="6"/>
      <c r="H280" s="6"/>
      <c r="I280" s="28"/>
      <c r="J280" s="18"/>
      <c r="K280" s="15"/>
      <c r="L280" s="32" t="s">
        <v>557</v>
      </c>
      <c r="M280" s="16">
        <f>VLOOKUP(B280,'[1]PHI 161'!C$10:M$132,11,0)</f>
        <v>55517</v>
      </c>
    </row>
    <row r="281" spans="1:13" s="16" customFormat="1" ht="27.75" customHeight="1">
      <c r="A281" s="17">
        <f t="shared" si="4"/>
        <v>42</v>
      </c>
      <c r="B281" s="23">
        <v>1921618042</v>
      </c>
      <c r="C281" s="24" t="s">
        <v>176</v>
      </c>
      <c r="D281" s="25" t="s">
        <v>87</v>
      </c>
      <c r="E281" s="26" t="s">
        <v>347</v>
      </c>
      <c r="F281" s="26" t="s">
        <v>382</v>
      </c>
      <c r="G281" s="6"/>
      <c r="H281" s="6"/>
      <c r="I281" s="28"/>
      <c r="J281" s="18"/>
      <c r="K281" s="15" t="s">
        <v>554</v>
      </c>
      <c r="L281" s="32" t="s">
        <v>557</v>
      </c>
      <c r="M281" s="16" t="e">
        <f>VLOOKUP(B281,'[1]PHI 161'!C$10:M$132,11,0)</f>
        <v>#N/A</v>
      </c>
    </row>
    <row r="282" spans="1:13" s="16" customFormat="1" ht="27.75" customHeight="1">
      <c r="A282" s="17">
        <f t="shared" si="4"/>
        <v>43</v>
      </c>
      <c r="B282" s="23">
        <v>1921619605</v>
      </c>
      <c r="C282" s="24" t="s">
        <v>182</v>
      </c>
      <c r="D282" s="25" t="s">
        <v>87</v>
      </c>
      <c r="E282" s="26" t="s">
        <v>347</v>
      </c>
      <c r="F282" s="26" t="s">
        <v>382</v>
      </c>
      <c r="G282" s="6"/>
      <c r="H282" s="6"/>
      <c r="I282" s="28"/>
      <c r="J282" s="18"/>
      <c r="K282" s="15" t="s">
        <v>554</v>
      </c>
      <c r="L282" s="32" t="s">
        <v>557</v>
      </c>
      <c r="M282" s="16" t="e">
        <f>VLOOKUP(B282,'[1]PHI 161'!C$10:M$132,11,0)</f>
        <v>#N/A</v>
      </c>
    </row>
    <row r="283" spans="1:13" s="16" customFormat="1" ht="27.75" customHeight="1">
      <c r="A283" s="17">
        <f t="shared" si="4"/>
        <v>44</v>
      </c>
      <c r="B283" s="23">
        <v>172126462</v>
      </c>
      <c r="C283" s="24" t="s">
        <v>500</v>
      </c>
      <c r="D283" s="25" t="s">
        <v>87</v>
      </c>
      <c r="E283" s="26" t="s">
        <v>451</v>
      </c>
      <c r="F283" s="26" t="s">
        <v>410</v>
      </c>
      <c r="G283" s="6"/>
      <c r="H283" s="6"/>
      <c r="I283" s="28"/>
      <c r="J283" s="18"/>
      <c r="K283" s="15" t="s">
        <v>554</v>
      </c>
      <c r="L283" s="32" t="s">
        <v>557</v>
      </c>
      <c r="M283" s="16" t="e">
        <f>VLOOKUP(B283,'[1]PHI 161'!C$10:M$132,11,0)</f>
        <v>#N/A</v>
      </c>
    </row>
    <row r="284" spans="1:13" s="16" customFormat="1" ht="27.75" customHeight="1">
      <c r="A284" s="17">
        <f t="shared" si="4"/>
        <v>45</v>
      </c>
      <c r="B284" s="23">
        <v>1821244302</v>
      </c>
      <c r="C284" s="24" t="s">
        <v>501</v>
      </c>
      <c r="D284" s="25" t="s">
        <v>87</v>
      </c>
      <c r="E284" s="26" t="s">
        <v>451</v>
      </c>
      <c r="F284" s="26" t="s">
        <v>502</v>
      </c>
      <c r="G284" s="6"/>
      <c r="H284" s="6"/>
      <c r="I284" s="28"/>
      <c r="J284" s="18"/>
      <c r="K284" s="15" t="s">
        <v>554</v>
      </c>
      <c r="L284" s="32" t="s">
        <v>557</v>
      </c>
      <c r="M284" s="16" t="e">
        <f>VLOOKUP(B284,'[1]PHI 161'!C$10:M$132,11,0)</f>
        <v>#N/A</v>
      </c>
    </row>
    <row r="285" spans="1:13" s="16" customFormat="1" ht="27.75" customHeight="1">
      <c r="A285" s="17">
        <f t="shared" si="4"/>
        <v>46</v>
      </c>
      <c r="B285" s="23">
        <v>2021213450</v>
      </c>
      <c r="C285" s="24" t="s">
        <v>343</v>
      </c>
      <c r="D285" s="25" t="s">
        <v>61</v>
      </c>
      <c r="E285" s="26" t="s">
        <v>337</v>
      </c>
      <c r="F285" s="26" t="s">
        <v>338</v>
      </c>
      <c r="G285" s="6"/>
      <c r="H285" s="6"/>
      <c r="I285" s="28"/>
      <c r="J285" s="18"/>
      <c r="K285" s="15" t="s">
        <v>5</v>
      </c>
      <c r="L285" s="32" t="s">
        <v>557</v>
      </c>
      <c r="M285" s="16" t="e">
        <f>VLOOKUP(B285,'[1]PHI 161'!C$10:M$132,11,0)</f>
        <v>#N/A</v>
      </c>
    </row>
    <row r="286" spans="1:13" s="16" customFormat="1" ht="27.75" customHeight="1">
      <c r="A286" s="17">
        <f t="shared" si="4"/>
        <v>47</v>
      </c>
      <c r="B286" s="23">
        <v>2021714918</v>
      </c>
      <c r="C286" s="24" t="s">
        <v>333</v>
      </c>
      <c r="D286" s="25" t="s">
        <v>61</v>
      </c>
      <c r="E286" s="26" t="s">
        <v>314</v>
      </c>
      <c r="F286" s="26" t="s">
        <v>315</v>
      </c>
      <c r="G286" s="6"/>
      <c r="H286" s="6"/>
      <c r="I286" s="28"/>
      <c r="J286" s="18"/>
      <c r="K286" s="15" t="s">
        <v>5</v>
      </c>
      <c r="L286" s="32" t="s">
        <v>557</v>
      </c>
      <c r="M286" s="16" t="e">
        <f>VLOOKUP(B286,'[1]PHI 161'!C$10:M$132,11,0)</f>
        <v>#N/A</v>
      </c>
    </row>
    <row r="287" spans="1:13" s="16" customFormat="1" ht="27.75" customHeight="1">
      <c r="A287" s="17">
        <f t="shared" si="4"/>
        <v>48</v>
      </c>
      <c r="B287" s="23">
        <v>1811225070</v>
      </c>
      <c r="C287" s="24" t="s">
        <v>111</v>
      </c>
      <c r="D287" s="25" t="s">
        <v>61</v>
      </c>
      <c r="E287" s="26" t="s">
        <v>513</v>
      </c>
      <c r="F287" s="26" t="s">
        <v>370</v>
      </c>
      <c r="G287" s="6"/>
      <c r="H287" s="6"/>
      <c r="I287" s="28"/>
      <c r="J287" s="18"/>
      <c r="K287" s="15" t="s">
        <v>5</v>
      </c>
      <c r="L287" s="32" t="s">
        <v>557</v>
      </c>
      <c r="M287" s="16" t="e">
        <f>VLOOKUP(B287,'[1]PHI 161'!C$10:M$132,11,0)</f>
        <v>#N/A</v>
      </c>
    </row>
    <row r="288" spans="1:13" s="16" customFormat="1" ht="27.75" customHeight="1">
      <c r="A288" s="17">
        <f t="shared" si="4"/>
        <v>49</v>
      </c>
      <c r="B288" s="23">
        <v>1911517502</v>
      </c>
      <c r="C288" s="24" t="s">
        <v>205</v>
      </c>
      <c r="D288" s="25" t="s">
        <v>61</v>
      </c>
      <c r="E288" s="26" t="s">
        <v>451</v>
      </c>
      <c r="F288" s="26" t="s">
        <v>353</v>
      </c>
      <c r="G288" s="6"/>
      <c r="H288" s="6"/>
      <c r="I288" s="28"/>
      <c r="J288" s="18"/>
      <c r="K288" s="15" t="s">
        <v>5</v>
      </c>
      <c r="L288" s="32" t="s">
        <v>557</v>
      </c>
      <c r="M288" s="16" t="e">
        <f>VLOOKUP(B288,'[1]PHI 161'!C$10:M$132,11,0)</f>
        <v>#N/A</v>
      </c>
    </row>
    <row r="289" spans="1:13" s="16" customFormat="1" ht="27.75" customHeight="1">
      <c r="A289" s="17">
        <f t="shared" si="4"/>
        <v>50</v>
      </c>
      <c r="B289" s="23">
        <v>1921418693</v>
      </c>
      <c r="C289" s="24" t="s">
        <v>431</v>
      </c>
      <c r="D289" s="25" t="s">
        <v>61</v>
      </c>
      <c r="E289" s="26" t="s">
        <v>347</v>
      </c>
      <c r="F289" s="26" t="s">
        <v>354</v>
      </c>
      <c r="G289" s="6"/>
      <c r="H289" s="6"/>
      <c r="I289" s="28"/>
      <c r="J289" s="18"/>
      <c r="K289" s="15" t="s">
        <v>5</v>
      </c>
      <c r="L289" s="32" t="s">
        <v>557</v>
      </c>
      <c r="M289" s="16" t="e">
        <f>VLOOKUP(B289,'[1]PHI 161'!C$10:M$132,11,0)</f>
        <v>#N/A</v>
      </c>
    </row>
    <row r="290" spans="1:13" s="16" customFormat="1" ht="27.75" customHeight="1">
      <c r="A290" s="17">
        <f t="shared" si="4"/>
        <v>51</v>
      </c>
      <c r="B290" s="23">
        <v>1821253676</v>
      </c>
      <c r="C290" s="24" t="s">
        <v>428</v>
      </c>
      <c r="D290" s="25" t="s">
        <v>61</v>
      </c>
      <c r="E290" s="26" t="s">
        <v>347</v>
      </c>
      <c r="F290" s="26" t="s">
        <v>429</v>
      </c>
      <c r="G290" s="6"/>
      <c r="H290" s="6"/>
      <c r="I290" s="28"/>
      <c r="J290" s="18"/>
      <c r="K290" s="15" t="s">
        <v>554</v>
      </c>
      <c r="L290" s="32" t="s">
        <v>557</v>
      </c>
      <c r="M290" s="16" t="e">
        <f>VLOOKUP(B290,'[1]PHI 161'!C$10:M$132,11,0)</f>
        <v>#N/A</v>
      </c>
    </row>
    <row r="291" spans="1:13" s="16" customFormat="1" ht="27.75" customHeight="1">
      <c r="A291" s="17">
        <f t="shared" si="4"/>
        <v>52</v>
      </c>
      <c r="B291" s="23">
        <v>1821416203</v>
      </c>
      <c r="C291" s="24" t="s">
        <v>430</v>
      </c>
      <c r="D291" s="25" t="s">
        <v>61</v>
      </c>
      <c r="E291" s="26" t="s">
        <v>347</v>
      </c>
      <c r="F291" s="26" t="s">
        <v>367</v>
      </c>
      <c r="G291" s="6"/>
      <c r="H291" s="6"/>
      <c r="I291" s="28"/>
      <c r="J291" s="18"/>
      <c r="K291" s="15" t="s">
        <v>554</v>
      </c>
      <c r="L291" s="32" t="s">
        <v>557</v>
      </c>
      <c r="M291" s="16" t="e">
        <f>VLOOKUP(B291,'[1]PHI 161'!C$10:M$132,11,0)</f>
        <v>#N/A</v>
      </c>
    </row>
    <row r="292" spans="1:13" s="16" customFormat="1" ht="27.75" customHeight="1">
      <c r="A292" s="17">
        <f t="shared" si="4"/>
        <v>53</v>
      </c>
      <c r="B292" s="23">
        <v>1821413563</v>
      </c>
      <c r="C292" s="24" t="s">
        <v>106</v>
      </c>
      <c r="D292" s="25" t="s">
        <v>61</v>
      </c>
      <c r="E292" s="26" t="s">
        <v>451</v>
      </c>
      <c r="F292" s="26" t="s">
        <v>393</v>
      </c>
      <c r="G292" s="6"/>
      <c r="H292" s="6"/>
      <c r="I292" s="28"/>
      <c r="J292" s="18"/>
      <c r="K292" s="15" t="s">
        <v>5</v>
      </c>
      <c r="L292" s="32" t="s">
        <v>557</v>
      </c>
      <c r="M292" s="16" t="e">
        <f>VLOOKUP(B292,'[1]PHI 161'!C$10:M$132,11,0)</f>
        <v>#N/A</v>
      </c>
    </row>
    <row r="293" spans="1:13" s="16" customFormat="1" ht="27.75" customHeight="1">
      <c r="A293" s="17">
        <f t="shared" si="4"/>
        <v>54</v>
      </c>
      <c r="B293" s="23">
        <v>1921433939</v>
      </c>
      <c r="C293" s="24" t="s">
        <v>505</v>
      </c>
      <c r="D293" s="25" t="s">
        <v>61</v>
      </c>
      <c r="E293" s="26" t="s">
        <v>451</v>
      </c>
      <c r="F293" s="26" t="s">
        <v>478</v>
      </c>
      <c r="G293" s="6"/>
      <c r="H293" s="6"/>
      <c r="I293" s="28"/>
      <c r="J293" s="18"/>
      <c r="K293" s="15"/>
      <c r="L293" s="32" t="s">
        <v>557</v>
      </c>
      <c r="M293" s="16">
        <f>VLOOKUP(B293,'[1]PHI 161'!C$10:M$132,11,0)</f>
        <v>56598</v>
      </c>
    </row>
    <row r="294" spans="1:13" s="16" customFormat="1" ht="27.75" customHeight="1">
      <c r="A294" s="17">
        <f t="shared" si="4"/>
        <v>55</v>
      </c>
      <c r="B294" s="23">
        <v>1910711926</v>
      </c>
      <c r="C294" s="24" t="s">
        <v>119</v>
      </c>
      <c r="D294" s="25" t="s">
        <v>183</v>
      </c>
      <c r="E294" s="26" t="s">
        <v>347</v>
      </c>
      <c r="F294" s="26" t="s">
        <v>353</v>
      </c>
      <c r="G294" s="6"/>
      <c r="H294" s="6"/>
      <c r="I294" s="28"/>
      <c r="J294" s="18"/>
      <c r="K294" s="15" t="s">
        <v>554</v>
      </c>
      <c r="L294" s="32" t="s">
        <v>557</v>
      </c>
      <c r="M294" s="16" t="e">
        <f>VLOOKUP(B294,'[1]PHI 161'!C$10:M$132,11,0)</f>
        <v>#N/A</v>
      </c>
    </row>
    <row r="295" spans="1:13" s="16" customFormat="1" ht="27.75" customHeight="1">
      <c r="A295" s="17">
        <f t="shared" si="4"/>
        <v>56</v>
      </c>
      <c r="B295" s="23">
        <v>1911717273</v>
      </c>
      <c r="C295" s="24" t="s">
        <v>506</v>
      </c>
      <c r="D295" s="25" t="s">
        <v>432</v>
      </c>
      <c r="E295" s="26" t="s">
        <v>451</v>
      </c>
      <c r="F295" s="26" t="s">
        <v>353</v>
      </c>
      <c r="G295" s="6"/>
      <c r="H295" s="6"/>
      <c r="I295" s="28"/>
      <c r="J295" s="18"/>
      <c r="K295" s="15" t="s">
        <v>554</v>
      </c>
      <c r="L295" s="32" t="s">
        <v>557</v>
      </c>
      <c r="M295" s="16" t="e">
        <f>VLOOKUP(B295,'[1]PHI 161'!C$10:M$132,11,0)</f>
        <v>#N/A</v>
      </c>
    </row>
    <row r="296" spans="1:13" s="16" customFormat="1" ht="27.75" customHeight="1">
      <c r="A296" s="17">
        <f t="shared" si="4"/>
        <v>57</v>
      </c>
      <c r="B296" s="23">
        <v>2020643496</v>
      </c>
      <c r="C296" s="24" t="s">
        <v>223</v>
      </c>
      <c r="D296" s="25" t="s">
        <v>33</v>
      </c>
      <c r="E296" s="26" t="s">
        <v>241</v>
      </c>
      <c r="F296" s="26" t="s">
        <v>244</v>
      </c>
      <c r="G296" s="6"/>
      <c r="H296" s="6"/>
      <c r="I296" s="28"/>
      <c r="J296" s="18"/>
      <c r="K296" s="15"/>
      <c r="L296" s="32" t="s">
        <v>557</v>
      </c>
      <c r="M296" s="16">
        <f>VLOOKUP(B296,'[1]PHI 161'!C$10:M$132,11,0)</f>
        <v>55651</v>
      </c>
    </row>
    <row r="297" spans="1:13" s="16" customFormat="1" ht="27.75" customHeight="1">
      <c r="A297" s="17">
        <f t="shared" si="4"/>
        <v>58</v>
      </c>
      <c r="B297" s="23">
        <v>1911118072</v>
      </c>
      <c r="C297" s="24" t="s">
        <v>433</v>
      </c>
      <c r="D297" s="25" t="s">
        <v>33</v>
      </c>
      <c r="E297" s="26" t="s">
        <v>347</v>
      </c>
      <c r="F297" s="26" t="s">
        <v>351</v>
      </c>
      <c r="G297" s="6"/>
      <c r="H297" s="6"/>
      <c r="I297" s="28"/>
      <c r="J297" s="18"/>
      <c r="K297" s="15"/>
      <c r="L297" s="32" t="s">
        <v>557</v>
      </c>
      <c r="M297" s="16">
        <f>VLOOKUP(B297,'[1]PHI 161'!C$10:M$132,11,0)</f>
        <v>54219</v>
      </c>
    </row>
    <row r="298" spans="1:13" s="16" customFormat="1" ht="27.75" customHeight="1">
      <c r="A298" s="17">
        <f t="shared" si="4"/>
        <v>59</v>
      </c>
      <c r="B298" s="23">
        <v>2021214418</v>
      </c>
      <c r="C298" s="24" t="s">
        <v>132</v>
      </c>
      <c r="D298" s="25" t="s">
        <v>34</v>
      </c>
      <c r="E298" s="26" t="s">
        <v>292</v>
      </c>
      <c r="F298" s="26" t="s">
        <v>294</v>
      </c>
      <c r="G298" s="6"/>
      <c r="H298" s="6"/>
      <c r="I298" s="28"/>
      <c r="J298" s="18"/>
      <c r="K298" s="15"/>
      <c r="L298" s="32" t="s">
        <v>557</v>
      </c>
      <c r="M298" s="16">
        <f>VLOOKUP(B298,'[1]PHI 161'!C$10:M$132,11,0)</f>
        <v>55602</v>
      </c>
    </row>
    <row r="299" spans="1:13" s="16" customFormat="1" ht="24.75" customHeight="1">
      <c r="A299" s="17">
        <v>1</v>
      </c>
      <c r="B299" s="23">
        <v>2011318022</v>
      </c>
      <c r="C299" s="24" t="s">
        <v>132</v>
      </c>
      <c r="D299" s="25" t="s">
        <v>34</v>
      </c>
      <c r="E299" s="26" t="s">
        <v>241</v>
      </c>
      <c r="F299" s="26" t="s">
        <v>247</v>
      </c>
      <c r="G299" s="6"/>
      <c r="H299" s="6"/>
      <c r="I299" s="28"/>
      <c r="J299" s="18"/>
      <c r="K299" s="15" t="s">
        <v>5</v>
      </c>
      <c r="L299" s="32" t="s">
        <v>558</v>
      </c>
      <c r="M299" s="16" t="e">
        <f>VLOOKUP(B299,'[1]PHI 161'!C$10:M$132,11,0)</f>
        <v>#N/A</v>
      </c>
    </row>
    <row r="300" spans="1:13" s="16" customFormat="1" ht="24.75" customHeight="1">
      <c r="A300" s="17">
        <f t="shared" si="4"/>
        <v>2</v>
      </c>
      <c r="B300" s="23">
        <v>2021340944</v>
      </c>
      <c r="C300" s="24" t="s">
        <v>310</v>
      </c>
      <c r="D300" s="25" t="s">
        <v>34</v>
      </c>
      <c r="E300" s="26" t="s">
        <v>292</v>
      </c>
      <c r="F300" s="26" t="s">
        <v>294</v>
      </c>
      <c r="G300" s="6"/>
      <c r="H300" s="6"/>
      <c r="I300" s="28"/>
      <c r="J300" s="18"/>
      <c r="K300" s="15" t="s">
        <v>5</v>
      </c>
      <c r="L300" s="32" t="s">
        <v>558</v>
      </c>
      <c r="M300" s="16" t="e">
        <f>VLOOKUP(B300,'[1]PHI 161'!C$10:M$132,11,0)</f>
        <v>#N/A</v>
      </c>
    </row>
    <row r="301" spans="1:13" s="16" customFormat="1" ht="24.75" customHeight="1">
      <c r="A301" s="17">
        <f t="shared" si="4"/>
        <v>3</v>
      </c>
      <c r="B301" s="23">
        <v>2021728238</v>
      </c>
      <c r="C301" s="24" t="s">
        <v>164</v>
      </c>
      <c r="D301" s="25" t="s">
        <v>34</v>
      </c>
      <c r="E301" s="26" t="s">
        <v>314</v>
      </c>
      <c r="F301" s="26" t="s">
        <v>315</v>
      </c>
      <c r="G301" s="6"/>
      <c r="H301" s="6"/>
      <c r="I301" s="28"/>
      <c r="J301" s="18"/>
      <c r="K301" s="15" t="s">
        <v>5</v>
      </c>
      <c r="L301" s="32" t="s">
        <v>558</v>
      </c>
      <c r="M301" s="16" t="e">
        <f>VLOOKUP(B301,'[1]PHI 161'!C$10:M$132,11,0)</f>
        <v>#N/A</v>
      </c>
    </row>
    <row r="302" spans="1:13" s="16" customFormat="1" ht="24.75" customHeight="1">
      <c r="A302" s="17">
        <f t="shared" si="4"/>
        <v>4</v>
      </c>
      <c r="B302" s="23">
        <v>2020218371</v>
      </c>
      <c r="C302" s="24" t="s">
        <v>311</v>
      </c>
      <c r="D302" s="25" t="s">
        <v>35</v>
      </c>
      <c r="E302" s="26" t="s">
        <v>292</v>
      </c>
      <c r="F302" s="26" t="s">
        <v>294</v>
      </c>
      <c r="G302" s="6"/>
      <c r="H302" s="6"/>
      <c r="I302" s="28"/>
      <c r="J302" s="18"/>
      <c r="K302" s="15"/>
      <c r="L302" s="32" t="s">
        <v>558</v>
      </c>
      <c r="M302" s="16">
        <f>VLOOKUP(B302,'[1]PHI 161'!C$10:M$132,11,0)</f>
        <v>54286</v>
      </c>
    </row>
    <row r="303" spans="1:13" s="16" customFormat="1" ht="24.75" customHeight="1">
      <c r="A303" s="17">
        <f t="shared" si="4"/>
        <v>5</v>
      </c>
      <c r="B303" s="23">
        <v>1920326332</v>
      </c>
      <c r="C303" s="24" t="s">
        <v>546</v>
      </c>
      <c r="D303" s="25" t="s">
        <v>35</v>
      </c>
      <c r="E303" s="26" t="s">
        <v>513</v>
      </c>
      <c r="F303" s="26" t="s">
        <v>364</v>
      </c>
      <c r="G303" s="6"/>
      <c r="H303" s="6"/>
      <c r="I303" s="28"/>
      <c r="J303" s="18"/>
      <c r="K303" s="15"/>
      <c r="L303" s="32" t="s">
        <v>558</v>
      </c>
      <c r="M303" s="16">
        <f>VLOOKUP(B303,'[1]PHI 161'!C$10:M$132,11,0)</f>
        <v>55172</v>
      </c>
    </row>
    <row r="304" spans="1:13" s="16" customFormat="1" ht="24.75" customHeight="1">
      <c r="A304" s="17">
        <f t="shared" si="4"/>
        <v>6</v>
      </c>
      <c r="B304" s="23">
        <v>2021644301</v>
      </c>
      <c r="C304" s="24" t="s">
        <v>205</v>
      </c>
      <c r="D304" s="25" t="s">
        <v>64</v>
      </c>
      <c r="E304" s="26" t="s">
        <v>241</v>
      </c>
      <c r="F304" s="26" t="s">
        <v>244</v>
      </c>
      <c r="G304" s="6"/>
      <c r="H304" s="6"/>
      <c r="I304" s="28"/>
      <c r="J304" s="18"/>
      <c r="K304" s="15"/>
      <c r="L304" s="32" t="s">
        <v>558</v>
      </c>
      <c r="M304" s="16">
        <f>VLOOKUP(B304,'[1]PHI 161'!C$10:M$132,11,0)</f>
        <v>55283</v>
      </c>
    </row>
    <row r="305" spans="1:13" s="16" customFormat="1" ht="24.75" customHeight="1">
      <c r="A305" s="17">
        <f t="shared" si="4"/>
        <v>7</v>
      </c>
      <c r="B305" s="23">
        <v>2021340689</v>
      </c>
      <c r="C305" s="24" t="s">
        <v>334</v>
      </c>
      <c r="D305" s="25" t="s">
        <v>64</v>
      </c>
      <c r="E305" s="26" t="s">
        <v>314</v>
      </c>
      <c r="F305" s="26" t="s">
        <v>315</v>
      </c>
      <c r="G305" s="6"/>
      <c r="H305" s="6"/>
      <c r="I305" s="28"/>
      <c r="J305" s="18"/>
      <c r="K305" s="15" t="s">
        <v>5</v>
      </c>
      <c r="L305" s="32" t="s">
        <v>558</v>
      </c>
      <c r="M305" s="16" t="e">
        <f>VLOOKUP(B305,'[1]PHI 161'!C$10:M$132,11,0)</f>
        <v>#N/A</v>
      </c>
    </row>
    <row r="306" spans="1:13" s="16" customFormat="1" ht="24.75" customHeight="1">
      <c r="A306" s="17">
        <f t="shared" si="4"/>
        <v>8</v>
      </c>
      <c r="B306" s="23">
        <v>1921413568</v>
      </c>
      <c r="C306" s="24" t="s">
        <v>436</v>
      </c>
      <c r="D306" s="25" t="s">
        <v>64</v>
      </c>
      <c r="E306" s="26" t="s">
        <v>347</v>
      </c>
      <c r="F306" s="26" t="s">
        <v>354</v>
      </c>
      <c r="G306" s="6"/>
      <c r="H306" s="6"/>
      <c r="I306" s="28"/>
      <c r="J306" s="18"/>
      <c r="K306" s="15"/>
      <c r="L306" s="32" t="s">
        <v>558</v>
      </c>
      <c r="M306" s="16">
        <f>VLOOKUP(B306,'[1]PHI 161'!C$10:M$132,11,0)</f>
        <v>55575</v>
      </c>
    </row>
    <row r="307" spans="1:13" s="16" customFormat="1" ht="24.75" customHeight="1">
      <c r="A307" s="17">
        <f t="shared" si="4"/>
        <v>9</v>
      </c>
      <c r="B307" s="23">
        <v>1821713709</v>
      </c>
      <c r="C307" s="24" t="s">
        <v>434</v>
      </c>
      <c r="D307" s="25" t="s">
        <v>64</v>
      </c>
      <c r="E307" s="26" t="s">
        <v>347</v>
      </c>
      <c r="F307" s="26" t="s">
        <v>435</v>
      </c>
      <c r="G307" s="6"/>
      <c r="H307" s="6"/>
      <c r="I307" s="28"/>
      <c r="J307" s="18"/>
      <c r="K307" s="15" t="s">
        <v>554</v>
      </c>
      <c r="L307" s="32" t="s">
        <v>558</v>
      </c>
      <c r="M307" s="16" t="e">
        <f>VLOOKUP(B307,'[1]PHI 161'!C$10:M$132,11,0)</f>
        <v>#N/A</v>
      </c>
    </row>
    <row r="308" spans="1:13" s="16" customFormat="1" ht="24.75" customHeight="1">
      <c r="A308" s="17">
        <f t="shared" si="4"/>
        <v>10</v>
      </c>
      <c r="B308" s="23">
        <v>1821614739</v>
      </c>
      <c r="C308" s="24" t="s">
        <v>94</v>
      </c>
      <c r="D308" s="25" t="s">
        <v>64</v>
      </c>
      <c r="E308" s="26" t="s">
        <v>451</v>
      </c>
      <c r="F308" s="26" t="s">
        <v>366</v>
      </c>
      <c r="G308" s="6"/>
      <c r="H308" s="6"/>
      <c r="I308" s="28"/>
      <c r="J308" s="18"/>
      <c r="K308" s="15" t="s">
        <v>5</v>
      </c>
      <c r="L308" s="32" t="s">
        <v>558</v>
      </c>
      <c r="M308" s="16" t="e">
        <f>VLOOKUP(B308,'[1]PHI 161'!C$10:M$132,11,0)</f>
        <v>#N/A</v>
      </c>
    </row>
    <row r="309" spans="1:13" s="16" customFormat="1" ht="24.75" customHeight="1">
      <c r="A309" s="17">
        <f t="shared" si="4"/>
        <v>11</v>
      </c>
      <c r="B309" s="23">
        <v>2021127995</v>
      </c>
      <c r="C309" s="24" t="s">
        <v>102</v>
      </c>
      <c r="D309" s="25" t="s">
        <v>163</v>
      </c>
      <c r="E309" s="26" t="s">
        <v>241</v>
      </c>
      <c r="F309" s="26" t="s">
        <v>245</v>
      </c>
      <c r="G309" s="6"/>
      <c r="H309" s="6"/>
      <c r="I309" s="28"/>
      <c r="J309" s="18"/>
      <c r="K309" s="15"/>
      <c r="L309" s="32" t="s">
        <v>558</v>
      </c>
      <c r="M309" s="16">
        <f>VLOOKUP(B309,'[1]PHI 161'!C$10:M$132,11,0)</f>
        <v>54557</v>
      </c>
    </row>
    <row r="310" spans="1:13" s="16" customFormat="1" ht="24.75" customHeight="1">
      <c r="A310" s="17">
        <f t="shared" si="4"/>
        <v>12</v>
      </c>
      <c r="B310" s="23">
        <v>2021114409</v>
      </c>
      <c r="C310" s="24" t="s">
        <v>91</v>
      </c>
      <c r="D310" s="25" t="s">
        <v>81</v>
      </c>
      <c r="E310" s="26" t="s">
        <v>241</v>
      </c>
      <c r="F310" s="26" t="s">
        <v>245</v>
      </c>
      <c r="G310" s="6"/>
      <c r="H310" s="6"/>
      <c r="I310" s="28"/>
      <c r="J310" s="18"/>
      <c r="K310" s="15"/>
      <c r="L310" s="32" t="s">
        <v>558</v>
      </c>
      <c r="M310" s="16">
        <f>VLOOKUP(B310,'[1]PHI 161'!C$10:M$132,11,0)</f>
        <v>55931</v>
      </c>
    </row>
    <row r="311" spans="1:13" s="16" customFormat="1" ht="24.75" customHeight="1">
      <c r="A311" s="17">
        <f t="shared" si="4"/>
        <v>13</v>
      </c>
      <c r="B311" s="23">
        <v>2011624514</v>
      </c>
      <c r="C311" s="24" t="s">
        <v>161</v>
      </c>
      <c r="D311" s="25" t="s">
        <v>81</v>
      </c>
      <c r="E311" s="26" t="s">
        <v>241</v>
      </c>
      <c r="F311" s="26" t="s">
        <v>243</v>
      </c>
      <c r="G311" s="6"/>
      <c r="H311" s="6"/>
      <c r="I311" s="28"/>
      <c r="J311" s="18"/>
      <c r="K311" s="15"/>
      <c r="L311" s="32" t="s">
        <v>558</v>
      </c>
      <c r="M311" s="16">
        <f>VLOOKUP(B311,'[1]PHI 161'!C$10:M$132,11,0)</f>
        <v>56505</v>
      </c>
    </row>
    <row r="312" spans="1:13" s="16" customFormat="1" ht="24.75" customHeight="1">
      <c r="A312" s="17">
        <f t="shared" si="4"/>
        <v>14</v>
      </c>
      <c r="B312" s="23">
        <v>1921116416</v>
      </c>
      <c r="C312" s="24" t="s">
        <v>174</v>
      </c>
      <c r="D312" s="25" t="s">
        <v>81</v>
      </c>
      <c r="E312" s="26" t="s">
        <v>451</v>
      </c>
      <c r="F312" s="26" t="s">
        <v>384</v>
      </c>
      <c r="G312" s="6"/>
      <c r="H312" s="6"/>
      <c r="I312" s="28"/>
      <c r="J312" s="18"/>
      <c r="K312" s="15" t="s">
        <v>5</v>
      </c>
      <c r="L312" s="32" t="s">
        <v>558</v>
      </c>
      <c r="M312" s="16" t="e">
        <f>VLOOKUP(B312,'[1]PHI 161'!C$10:M$132,11,0)</f>
        <v>#N/A</v>
      </c>
    </row>
    <row r="313" spans="1:13" s="16" customFormat="1" ht="24.75" customHeight="1">
      <c r="A313" s="17">
        <f t="shared" si="4"/>
        <v>15</v>
      </c>
      <c r="B313" s="23">
        <v>1921173910</v>
      </c>
      <c r="C313" s="24" t="s">
        <v>107</v>
      </c>
      <c r="D313" s="25" t="s">
        <v>81</v>
      </c>
      <c r="E313" s="26" t="s">
        <v>451</v>
      </c>
      <c r="F313" s="26" t="s">
        <v>389</v>
      </c>
      <c r="G313" s="6"/>
      <c r="H313" s="6"/>
      <c r="I313" s="28"/>
      <c r="J313" s="18"/>
      <c r="K313" s="15" t="s">
        <v>554</v>
      </c>
      <c r="L313" s="32" t="s">
        <v>558</v>
      </c>
      <c r="M313" s="16" t="e">
        <f>VLOOKUP(B313,'[1]PHI 161'!C$10:M$132,11,0)</f>
        <v>#N/A</v>
      </c>
    </row>
    <row r="314" spans="1:13" s="16" customFormat="1" ht="24.75" customHeight="1">
      <c r="A314" s="17">
        <f t="shared" si="4"/>
        <v>16</v>
      </c>
      <c r="B314" s="23">
        <v>172216565</v>
      </c>
      <c r="C314" s="24" t="s">
        <v>70</v>
      </c>
      <c r="D314" s="25" t="s">
        <v>98</v>
      </c>
      <c r="E314" s="26" t="s">
        <v>513</v>
      </c>
      <c r="F314" s="26" t="s">
        <v>547</v>
      </c>
      <c r="G314" s="6"/>
      <c r="H314" s="6"/>
      <c r="I314" s="28"/>
      <c r="J314" s="18"/>
      <c r="K314" s="15" t="s">
        <v>5</v>
      </c>
      <c r="L314" s="32" t="s">
        <v>558</v>
      </c>
      <c r="M314" s="16" t="e">
        <f>VLOOKUP(B314,'[1]PHI 161'!C$10:M$132,11,0)</f>
        <v>#N/A</v>
      </c>
    </row>
    <row r="315" spans="1:13" s="16" customFormat="1" ht="24.75" customHeight="1">
      <c r="A315" s="17">
        <f t="shared" si="4"/>
        <v>17</v>
      </c>
      <c r="B315" s="23">
        <v>1921250851</v>
      </c>
      <c r="C315" s="24" t="s">
        <v>130</v>
      </c>
      <c r="D315" s="25" t="s">
        <v>98</v>
      </c>
      <c r="E315" s="26" t="s">
        <v>451</v>
      </c>
      <c r="F315" s="26" t="s">
        <v>146</v>
      </c>
      <c r="G315" s="6"/>
      <c r="H315" s="6"/>
      <c r="I315" s="28"/>
      <c r="J315" s="18"/>
      <c r="K315" s="15" t="s">
        <v>554</v>
      </c>
      <c r="L315" s="32" t="s">
        <v>558</v>
      </c>
      <c r="M315" s="16" t="e">
        <f>VLOOKUP(B315,'[1]PHI 161'!C$10:M$132,11,0)</f>
        <v>#N/A</v>
      </c>
    </row>
    <row r="316" spans="1:13" s="16" customFormat="1" ht="24.75" customHeight="1">
      <c r="A316" s="17">
        <f t="shared" si="4"/>
        <v>18</v>
      </c>
      <c r="B316" s="23">
        <v>2020263534</v>
      </c>
      <c r="C316" s="24" t="s">
        <v>239</v>
      </c>
      <c r="D316" s="25" t="s">
        <v>214</v>
      </c>
      <c r="E316" s="26" t="s">
        <v>219</v>
      </c>
      <c r="F316" s="26" t="s">
        <v>222</v>
      </c>
      <c r="G316" s="6"/>
      <c r="H316" s="6"/>
      <c r="I316" s="28"/>
      <c r="J316" s="18"/>
      <c r="K316" s="15"/>
      <c r="L316" s="32" t="s">
        <v>558</v>
      </c>
      <c r="M316" s="16">
        <f>VLOOKUP(B316,'[1]PHI 161'!C$10:M$132,11,0)</f>
        <v>55682</v>
      </c>
    </row>
    <row r="317" spans="1:13" s="16" customFormat="1" ht="24.75" customHeight="1">
      <c r="A317" s="17">
        <f t="shared" si="4"/>
        <v>19</v>
      </c>
      <c r="B317" s="23">
        <v>1820146100</v>
      </c>
      <c r="C317" s="24" t="s">
        <v>548</v>
      </c>
      <c r="D317" s="25" t="s">
        <v>214</v>
      </c>
      <c r="E317" s="26" t="s">
        <v>513</v>
      </c>
      <c r="F317" s="26" t="s">
        <v>445</v>
      </c>
      <c r="G317" s="6"/>
      <c r="H317" s="6"/>
      <c r="I317" s="28"/>
      <c r="J317" s="18"/>
      <c r="K317" s="15" t="s">
        <v>5</v>
      </c>
      <c r="L317" s="32" t="s">
        <v>558</v>
      </c>
      <c r="M317" s="16" t="e">
        <f>VLOOKUP(B317,'[1]PHI 161'!C$10:M$132,11,0)</f>
        <v>#N/A</v>
      </c>
    </row>
    <row r="318" spans="1:13" s="16" customFormat="1" ht="24.75" customHeight="1">
      <c r="A318" s="17">
        <f t="shared" si="4"/>
        <v>20</v>
      </c>
      <c r="B318" s="23">
        <v>2021214928</v>
      </c>
      <c r="C318" s="24" t="s">
        <v>340</v>
      </c>
      <c r="D318" s="25" t="s">
        <v>92</v>
      </c>
      <c r="E318" s="26" t="s">
        <v>337</v>
      </c>
      <c r="F318" s="26" t="s">
        <v>338</v>
      </c>
      <c r="G318" s="6"/>
      <c r="H318" s="6"/>
      <c r="I318" s="28"/>
      <c r="J318" s="18"/>
      <c r="K318" s="15"/>
      <c r="L318" s="32" t="s">
        <v>558</v>
      </c>
      <c r="M318" s="16">
        <f>VLOOKUP(B318,'[1]PHI 161'!C$10:M$132,11,0)</f>
        <v>54605</v>
      </c>
    </row>
    <row r="319" spans="1:13" s="16" customFormat="1" ht="24.75" customHeight="1">
      <c r="A319" s="17">
        <f t="shared" si="4"/>
        <v>21</v>
      </c>
      <c r="B319" s="23">
        <v>2020346979</v>
      </c>
      <c r="C319" s="24" t="s">
        <v>56</v>
      </c>
      <c r="D319" s="25" t="s">
        <v>44</v>
      </c>
      <c r="E319" s="26" t="s">
        <v>314</v>
      </c>
      <c r="F319" s="26" t="s">
        <v>315</v>
      </c>
      <c r="G319" s="6"/>
      <c r="H319" s="6"/>
      <c r="I319" s="28"/>
      <c r="J319" s="18"/>
      <c r="K319" s="15"/>
      <c r="L319" s="32" t="s">
        <v>558</v>
      </c>
      <c r="M319" s="16">
        <f>VLOOKUP(B319,'[1]PHI 161'!C$10:M$132,11,0)</f>
        <v>55645</v>
      </c>
    </row>
    <row r="320" spans="1:13" s="16" customFormat="1" ht="24.75" customHeight="1">
      <c r="A320" s="17">
        <f t="shared" si="4"/>
        <v>22</v>
      </c>
      <c r="B320" s="23">
        <v>2020356127</v>
      </c>
      <c r="C320" s="24" t="s">
        <v>226</v>
      </c>
      <c r="D320" s="25" t="s">
        <v>44</v>
      </c>
      <c r="E320" s="26" t="s">
        <v>314</v>
      </c>
      <c r="F320" s="26" t="s">
        <v>315</v>
      </c>
      <c r="G320" s="6"/>
      <c r="H320" s="6"/>
      <c r="I320" s="28"/>
      <c r="J320" s="18"/>
      <c r="K320" s="15" t="s">
        <v>5</v>
      </c>
      <c r="L320" s="32" t="s">
        <v>558</v>
      </c>
      <c r="M320" s="16" t="e">
        <f>VLOOKUP(B320,'[1]PHI 161'!C$10:M$132,11,0)</f>
        <v>#N/A</v>
      </c>
    </row>
    <row r="321" spans="1:13" s="16" customFormat="1" ht="24.75" customHeight="1">
      <c r="A321" s="17">
        <f t="shared" si="4"/>
        <v>23</v>
      </c>
      <c r="B321" s="23">
        <v>2020218454</v>
      </c>
      <c r="C321" s="24" t="s">
        <v>312</v>
      </c>
      <c r="D321" s="25" t="s">
        <v>37</v>
      </c>
      <c r="E321" s="26" t="s">
        <v>292</v>
      </c>
      <c r="F321" s="26" t="s">
        <v>294</v>
      </c>
      <c r="G321" s="6"/>
      <c r="H321" s="6"/>
      <c r="I321" s="28"/>
      <c r="J321" s="18"/>
      <c r="K321" s="15"/>
      <c r="L321" s="32" t="s">
        <v>558</v>
      </c>
      <c r="M321" s="16">
        <f>VLOOKUP(B321,'[1]PHI 161'!C$10:M$132,11,0)</f>
        <v>56398</v>
      </c>
    </row>
    <row r="322" spans="1:13" s="16" customFormat="1" ht="24.75" customHeight="1">
      <c r="A322" s="17">
        <f t="shared" si="4"/>
        <v>24</v>
      </c>
      <c r="B322" s="23">
        <v>2020713901</v>
      </c>
      <c r="C322" s="24" t="s">
        <v>335</v>
      </c>
      <c r="D322" s="25" t="s">
        <v>37</v>
      </c>
      <c r="E322" s="26" t="s">
        <v>314</v>
      </c>
      <c r="F322" s="26" t="s">
        <v>315</v>
      </c>
      <c r="G322" s="6"/>
      <c r="H322" s="6"/>
      <c r="I322" s="28"/>
      <c r="J322" s="18"/>
      <c r="K322" s="15" t="s">
        <v>5</v>
      </c>
      <c r="L322" s="32" t="s">
        <v>558</v>
      </c>
      <c r="M322" s="16" t="e">
        <f>VLOOKUP(B322,'[1]PHI 161'!C$10:M$132,11,0)</f>
        <v>#N/A</v>
      </c>
    </row>
    <row r="323" spans="1:13" s="16" customFormat="1" ht="24.75" customHeight="1">
      <c r="A323" s="17">
        <f t="shared" si="4"/>
        <v>25</v>
      </c>
      <c r="B323" s="23">
        <v>1910717257</v>
      </c>
      <c r="C323" s="24" t="s">
        <v>437</v>
      </c>
      <c r="D323" s="25" t="s">
        <v>36</v>
      </c>
      <c r="E323" s="26" t="s">
        <v>347</v>
      </c>
      <c r="F323" s="26" t="s">
        <v>353</v>
      </c>
      <c r="G323" s="6"/>
      <c r="H323" s="6"/>
      <c r="I323" s="28"/>
      <c r="J323" s="18"/>
      <c r="K323" s="15" t="s">
        <v>5</v>
      </c>
      <c r="L323" s="32" t="s">
        <v>558</v>
      </c>
      <c r="M323" s="16" t="e">
        <f>VLOOKUP(B323,'[1]PHI 161'!C$10:M$132,11,0)</f>
        <v>#N/A</v>
      </c>
    </row>
    <row r="324" spans="1:13" s="16" customFormat="1" ht="24.75" customHeight="1">
      <c r="A324" s="17">
        <f t="shared" si="4"/>
        <v>26</v>
      </c>
      <c r="B324" s="23">
        <v>1910717299</v>
      </c>
      <c r="C324" s="24" t="s">
        <v>438</v>
      </c>
      <c r="D324" s="25" t="s">
        <v>36</v>
      </c>
      <c r="E324" s="26" t="s">
        <v>347</v>
      </c>
      <c r="F324" s="26" t="s">
        <v>353</v>
      </c>
      <c r="G324" s="6"/>
      <c r="H324" s="6"/>
      <c r="I324" s="28"/>
      <c r="J324" s="18"/>
      <c r="K324" s="15" t="s">
        <v>5</v>
      </c>
      <c r="L324" s="32" t="s">
        <v>558</v>
      </c>
      <c r="M324" s="16" t="e">
        <f>VLOOKUP(B324,'[1]PHI 161'!C$10:M$132,11,0)</f>
        <v>#N/A</v>
      </c>
    </row>
    <row r="325" spans="1:13" s="16" customFormat="1" ht="24.75" customHeight="1">
      <c r="A325" s="17">
        <f t="shared" si="4"/>
        <v>27</v>
      </c>
      <c r="B325" s="23">
        <v>1820415202</v>
      </c>
      <c r="C325" s="24" t="s">
        <v>507</v>
      </c>
      <c r="D325" s="25" t="s">
        <v>36</v>
      </c>
      <c r="E325" s="26" t="s">
        <v>451</v>
      </c>
      <c r="F325" s="26" t="s">
        <v>354</v>
      </c>
      <c r="G325" s="6"/>
      <c r="H325" s="6"/>
      <c r="I325" s="28"/>
      <c r="J325" s="18"/>
      <c r="K325" s="15" t="s">
        <v>554</v>
      </c>
      <c r="L325" s="32" t="s">
        <v>558</v>
      </c>
      <c r="M325" s="16" t="e">
        <f>VLOOKUP(B325,'[1]PHI 161'!C$10:M$132,11,0)</f>
        <v>#N/A</v>
      </c>
    </row>
    <row r="326" spans="1:13" s="16" customFormat="1" ht="24.75" customHeight="1">
      <c r="A326" s="17">
        <f t="shared" si="4"/>
        <v>28</v>
      </c>
      <c r="B326" s="23">
        <v>1920245384</v>
      </c>
      <c r="C326" s="24" t="s">
        <v>508</v>
      </c>
      <c r="D326" s="25" t="s">
        <v>36</v>
      </c>
      <c r="E326" s="26" t="s">
        <v>451</v>
      </c>
      <c r="F326" s="26" t="s">
        <v>146</v>
      </c>
      <c r="G326" s="6"/>
      <c r="H326" s="6"/>
      <c r="I326" s="28"/>
      <c r="J326" s="18"/>
      <c r="K326" s="15" t="s">
        <v>554</v>
      </c>
      <c r="L326" s="32" t="s">
        <v>558</v>
      </c>
      <c r="M326" s="16" t="e">
        <f>VLOOKUP(B326,'[1]PHI 161'!C$10:M$132,11,0)</f>
        <v>#N/A</v>
      </c>
    </row>
    <row r="327" spans="1:13" s="16" customFormat="1" ht="24.75" customHeight="1">
      <c r="A327" s="17">
        <f t="shared" si="4"/>
        <v>29</v>
      </c>
      <c r="B327" s="23">
        <v>1911117076</v>
      </c>
      <c r="C327" s="24" t="s">
        <v>164</v>
      </c>
      <c r="D327" s="25" t="s">
        <v>215</v>
      </c>
      <c r="E327" s="26" t="s">
        <v>513</v>
      </c>
      <c r="F327" s="26" t="s">
        <v>353</v>
      </c>
      <c r="G327" s="6"/>
      <c r="H327" s="6"/>
      <c r="I327" s="28"/>
      <c r="J327" s="18"/>
      <c r="K327" s="15" t="s">
        <v>554</v>
      </c>
      <c r="L327" s="32" t="s">
        <v>558</v>
      </c>
      <c r="M327" s="16" t="e">
        <f>VLOOKUP(B327,'[1]PHI 161'!C$10:M$132,11,0)</f>
        <v>#N/A</v>
      </c>
    </row>
    <row r="328" spans="1:13" s="16" customFormat="1" ht="24.75" customHeight="1">
      <c r="A328" s="17">
        <f t="shared" ref="A328:A368" si="5">A327+1</f>
        <v>30</v>
      </c>
      <c r="B328" s="23">
        <v>1921215062</v>
      </c>
      <c r="C328" s="24" t="s">
        <v>86</v>
      </c>
      <c r="D328" s="25" t="s">
        <v>139</v>
      </c>
      <c r="E328" s="26" t="s">
        <v>451</v>
      </c>
      <c r="F328" s="26" t="s">
        <v>482</v>
      </c>
      <c r="G328" s="6"/>
      <c r="H328" s="6"/>
      <c r="I328" s="28"/>
      <c r="J328" s="18"/>
      <c r="K328" s="15" t="s">
        <v>5</v>
      </c>
      <c r="L328" s="32" t="s">
        <v>558</v>
      </c>
      <c r="M328" s="16" t="e">
        <f>VLOOKUP(B328,'[1]PHI 161'!C$10:M$132,11,0)</f>
        <v>#N/A</v>
      </c>
    </row>
    <row r="329" spans="1:13" s="16" customFormat="1" ht="24.75" customHeight="1">
      <c r="A329" s="17">
        <f t="shared" si="5"/>
        <v>31</v>
      </c>
      <c r="B329" s="23">
        <v>1821413536</v>
      </c>
      <c r="C329" s="24" t="s">
        <v>94</v>
      </c>
      <c r="D329" s="25" t="s">
        <v>139</v>
      </c>
      <c r="E329" s="26" t="s">
        <v>513</v>
      </c>
      <c r="F329" s="26" t="s">
        <v>367</v>
      </c>
      <c r="G329" s="6"/>
      <c r="H329" s="6"/>
      <c r="I329" s="28"/>
      <c r="J329" s="18"/>
      <c r="K329" s="15" t="s">
        <v>554</v>
      </c>
      <c r="L329" s="32" t="s">
        <v>558</v>
      </c>
      <c r="M329" s="16" t="e">
        <f>VLOOKUP(B329,'[1]PHI 161'!C$10:M$132,11,0)</f>
        <v>#N/A</v>
      </c>
    </row>
    <row r="330" spans="1:13" s="16" customFormat="1" ht="24.75" customHeight="1">
      <c r="A330" s="17">
        <f t="shared" si="5"/>
        <v>32</v>
      </c>
      <c r="B330" s="23">
        <v>1921178184</v>
      </c>
      <c r="C330" s="24" t="s">
        <v>439</v>
      </c>
      <c r="D330" s="25" t="s">
        <v>166</v>
      </c>
      <c r="E330" s="26" t="s">
        <v>347</v>
      </c>
      <c r="F330" s="26" t="s">
        <v>389</v>
      </c>
      <c r="G330" s="6"/>
      <c r="H330" s="6"/>
      <c r="I330" s="28"/>
      <c r="J330" s="18"/>
      <c r="K330" s="15"/>
      <c r="L330" s="32" t="s">
        <v>558</v>
      </c>
      <c r="M330" s="16">
        <f>VLOOKUP(B330,'[1]PHI 161'!C$10:M$132,11,0)</f>
        <v>56355</v>
      </c>
    </row>
    <row r="331" spans="1:13" s="16" customFormat="1" ht="24.75" customHeight="1">
      <c r="A331" s="17">
        <f t="shared" si="5"/>
        <v>33</v>
      </c>
      <c r="B331" s="23">
        <v>2020348201</v>
      </c>
      <c r="C331" s="24" t="s">
        <v>313</v>
      </c>
      <c r="D331" s="25" t="s">
        <v>60</v>
      </c>
      <c r="E331" s="26" t="s">
        <v>292</v>
      </c>
      <c r="F331" s="26" t="s">
        <v>293</v>
      </c>
      <c r="G331" s="6"/>
      <c r="H331" s="6"/>
      <c r="I331" s="28"/>
      <c r="J331" s="18"/>
      <c r="K331" s="15" t="s">
        <v>5</v>
      </c>
      <c r="L331" s="32" t="s">
        <v>558</v>
      </c>
      <c r="M331" s="16" t="e">
        <f>VLOOKUP(B331,'[1]PHI 161'!C$10:M$132,11,0)</f>
        <v>#N/A</v>
      </c>
    </row>
    <row r="332" spans="1:13" s="16" customFormat="1" ht="24.75" customHeight="1">
      <c r="A332" s="17">
        <f t="shared" si="5"/>
        <v>34</v>
      </c>
      <c r="B332" s="23">
        <v>2010317283</v>
      </c>
      <c r="C332" s="24" t="s">
        <v>287</v>
      </c>
      <c r="D332" s="25" t="s">
        <v>60</v>
      </c>
      <c r="E332" s="26" t="s">
        <v>241</v>
      </c>
      <c r="F332" s="26" t="s">
        <v>247</v>
      </c>
      <c r="G332" s="6"/>
      <c r="H332" s="6"/>
      <c r="I332" s="28"/>
      <c r="J332" s="18"/>
      <c r="K332" s="15" t="s">
        <v>5</v>
      </c>
      <c r="L332" s="32" t="s">
        <v>558</v>
      </c>
      <c r="M332" s="16" t="e">
        <f>VLOOKUP(B332,'[1]PHI 161'!C$10:M$132,11,0)</f>
        <v>#N/A</v>
      </c>
    </row>
    <row r="333" spans="1:13" s="16" customFormat="1" ht="24.75" customHeight="1">
      <c r="A333" s="17">
        <f t="shared" si="5"/>
        <v>35</v>
      </c>
      <c r="B333" s="23">
        <v>2020340632</v>
      </c>
      <c r="C333" s="24" t="s">
        <v>336</v>
      </c>
      <c r="D333" s="25" t="s">
        <v>60</v>
      </c>
      <c r="E333" s="26" t="s">
        <v>314</v>
      </c>
      <c r="F333" s="26" t="s">
        <v>315</v>
      </c>
      <c r="G333" s="6"/>
      <c r="H333" s="6"/>
      <c r="I333" s="28"/>
      <c r="J333" s="18"/>
      <c r="K333" s="15" t="s">
        <v>5</v>
      </c>
      <c r="L333" s="32" t="s">
        <v>558</v>
      </c>
      <c r="M333" s="16" t="e">
        <f>VLOOKUP(B333,'[1]PHI 161'!C$10:M$132,11,0)</f>
        <v>#N/A</v>
      </c>
    </row>
    <row r="334" spans="1:13" s="16" customFormat="1" ht="24.75" customHeight="1">
      <c r="A334" s="17">
        <f t="shared" si="5"/>
        <v>36</v>
      </c>
      <c r="B334" s="23">
        <v>2020266484</v>
      </c>
      <c r="C334" s="24" t="s">
        <v>198</v>
      </c>
      <c r="D334" s="25" t="s">
        <v>60</v>
      </c>
      <c r="E334" s="26" t="s">
        <v>337</v>
      </c>
      <c r="F334" s="26" t="s">
        <v>338</v>
      </c>
      <c r="G334" s="6"/>
      <c r="H334" s="6"/>
      <c r="I334" s="28"/>
      <c r="J334" s="18"/>
      <c r="K334" s="15" t="s">
        <v>5</v>
      </c>
      <c r="L334" s="32" t="s">
        <v>558</v>
      </c>
      <c r="M334" s="16" t="e">
        <f>VLOOKUP(B334,'[1]PHI 161'!C$10:M$132,11,0)</f>
        <v>#N/A</v>
      </c>
    </row>
    <row r="335" spans="1:13" s="16" customFormat="1" ht="24.75" customHeight="1">
      <c r="A335" s="17">
        <f t="shared" si="5"/>
        <v>37</v>
      </c>
      <c r="B335" s="23">
        <v>1910711372</v>
      </c>
      <c r="C335" s="24" t="s">
        <v>184</v>
      </c>
      <c r="D335" s="25" t="s">
        <v>60</v>
      </c>
      <c r="E335" s="26" t="s">
        <v>347</v>
      </c>
      <c r="F335" s="26" t="s">
        <v>390</v>
      </c>
      <c r="G335" s="6"/>
      <c r="H335" s="6"/>
      <c r="I335" s="28"/>
      <c r="J335" s="18"/>
      <c r="K335" s="15" t="s">
        <v>5</v>
      </c>
      <c r="L335" s="32" t="s">
        <v>558</v>
      </c>
      <c r="M335" s="16" t="e">
        <f>VLOOKUP(B335,'[1]PHI 161'!C$10:M$132,11,0)</f>
        <v>#N/A</v>
      </c>
    </row>
    <row r="336" spans="1:13" s="16" customFormat="1" ht="24.75" customHeight="1">
      <c r="A336" s="17">
        <f t="shared" si="5"/>
        <v>38</v>
      </c>
      <c r="B336" s="23">
        <v>1821113505</v>
      </c>
      <c r="C336" s="24" t="s">
        <v>148</v>
      </c>
      <c r="D336" s="25" t="s">
        <v>185</v>
      </c>
      <c r="E336" s="26" t="s">
        <v>347</v>
      </c>
      <c r="F336" s="26" t="s">
        <v>363</v>
      </c>
      <c r="G336" s="6"/>
      <c r="H336" s="6"/>
      <c r="I336" s="28"/>
      <c r="J336" s="18"/>
      <c r="K336" s="15"/>
      <c r="L336" s="32" t="s">
        <v>558</v>
      </c>
      <c r="M336" s="16">
        <f>VLOOKUP(B336,'[1]PHI 161'!C$10:M$132,11,0)</f>
        <v>55164</v>
      </c>
    </row>
    <row r="337" spans="1:13" s="16" customFormat="1" ht="24.75" customHeight="1">
      <c r="A337" s="17">
        <f t="shared" si="5"/>
        <v>39</v>
      </c>
      <c r="B337" s="23">
        <v>1821415228</v>
      </c>
      <c r="C337" s="24" t="s">
        <v>130</v>
      </c>
      <c r="D337" s="25" t="s">
        <v>440</v>
      </c>
      <c r="E337" s="26" t="s">
        <v>347</v>
      </c>
      <c r="F337" s="26" t="s">
        <v>393</v>
      </c>
      <c r="G337" s="6"/>
      <c r="H337" s="6"/>
      <c r="I337" s="28"/>
      <c r="J337" s="18"/>
      <c r="K337" s="15" t="s">
        <v>554</v>
      </c>
      <c r="L337" s="32" t="s">
        <v>558</v>
      </c>
      <c r="M337" s="16" t="e">
        <f>VLOOKUP(B337,'[1]PHI 161'!C$10:M$132,11,0)</f>
        <v>#N/A</v>
      </c>
    </row>
    <row r="338" spans="1:13" s="16" customFormat="1" ht="24.75" customHeight="1">
      <c r="A338" s="17">
        <f t="shared" si="5"/>
        <v>40</v>
      </c>
      <c r="B338" s="23">
        <v>2021214571</v>
      </c>
      <c r="C338" s="24" t="s">
        <v>344</v>
      </c>
      <c r="D338" s="25" t="s">
        <v>153</v>
      </c>
      <c r="E338" s="26" t="s">
        <v>337</v>
      </c>
      <c r="F338" s="26" t="s">
        <v>338</v>
      </c>
      <c r="G338" s="6"/>
      <c r="H338" s="6"/>
      <c r="I338" s="28"/>
      <c r="J338" s="18"/>
      <c r="K338" s="15" t="s">
        <v>5</v>
      </c>
      <c r="L338" s="32" t="s">
        <v>558</v>
      </c>
      <c r="M338" s="16" t="e">
        <f>VLOOKUP(B338,'[1]PHI 161'!C$10:M$132,11,0)</f>
        <v>#N/A</v>
      </c>
    </row>
    <row r="339" spans="1:13" s="16" customFormat="1" ht="24.75" customHeight="1">
      <c r="A339" s="17">
        <f t="shared" si="5"/>
        <v>41</v>
      </c>
      <c r="B339" s="23">
        <v>2011115641</v>
      </c>
      <c r="C339" s="24" t="s">
        <v>288</v>
      </c>
      <c r="D339" s="25" t="s">
        <v>153</v>
      </c>
      <c r="E339" s="26" t="s">
        <v>241</v>
      </c>
      <c r="F339" s="26" t="s">
        <v>242</v>
      </c>
      <c r="G339" s="6"/>
      <c r="H339" s="6"/>
      <c r="I339" s="28"/>
      <c r="J339" s="18"/>
      <c r="K339" s="15"/>
      <c r="L339" s="32" t="s">
        <v>558</v>
      </c>
      <c r="M339" s="16">
        <f>VLOOKUP(B339,'[1]PHI 161'!C$10:M$132,11,0)</f>
        <v>55138</v>
      </c>
    </row>
    <row r="340" spans="1:13" s="16" customFormat="1" ht="24.75" customHeight="1">
      <c r="A340" s="17">
        <f t="shared" si="5"/>
        <v>42</v>
      </c>
      <c r="B340" s="23">
        <v>1921613431</v>
      </c>
      <c r="C340" s="24" t="s">
        <v>134</v>
      </c>
      <c r="D340" s="25" t="s">
        <v>153</v>
      </c>
      <c r="E340" s="26" t="s">
        <v>451</v>
      </c>
      <c r="F340" s="26" t="s">
        <v>458</v>
      </c>
      <c r="G340" s="6"/>
      <c r="H340" s="6"/>
      <c r="I340" s="28"/>
      <c r="J340" s="18"/>
      <c r="K340" s="15" t="s">
        <v>5</v>
      </c>
      <c r="L340" s="32" t="s">
        <v>558</v>
      </c>
      <c r="M340" s="16" t="e">
        <f>VLOOKUP(B340,'[1]PHI 161'!C$10:M$132,11,0)</f>
        <v>#N/A</v>
      </c>
    </row>
    <row r="341" spans="1:13" s="16" customFormat="1" ht="24.75" customHeight="1">
      <c r="A341" s="17">
        <f t="shared" si="5"/>
        <v>43</v>
      </c>
      <c r="B341" s="23">
        <v>1921163743</v>
      </c>
      <c r="C341" s="24" t="s">
        <v>50</v>
      </c>
      <c r="D341" s="25" t="s">
        <v>153</v>
      </c>
      <c r="E341" s="26" t="s">
        <v>451</v>
      </c>
      <c r="F341" s="26" t="s">
        <v>146</v>
      </c>
      <c r="G341" s="6"/>
      <c r="H341" s="6"/>
      <c r="I341" s="28"/>
      <c r="J341" s="18"/>
      <c r="K341" s="15" t="s">
        <v>554</v>
      </c>
      <c r="L341" s="32" t="s">
        <v>558</v>
      </c>
      <c r="M341" s="16" t="e">
        <f>VLOOKUP(B341,'[1]PHI 161'!C$10:M$132,11,0)</f>
        <v>#N/A</v>
      </c>
    </row>
    <row r="342" spans="1:13" s="16" customFormat="1" ht="24.75" customHeight="1">
      <c r="A342" s="17">
        <f t="shared" si="5"/>
        <v>44</v>
      </c>
      <c r="B342" s="23">
        <v>2021355517</v>
      </c>
      <c r="C342" s="24" t="s">
        <v>179</v>
      </c>
      <c r="D342" s="25" t="s">
        <v>88</v>
      </c>
      <c r="E342" s="26" t="s">
        <v>292</v>
      </c>
      <c r="F342" s="26" t="s">
        <v>294</v>
      </c>
      <c r="G342" s="6"/>
      <c r="H342" s="6"/>
      <c r="I342" s="28"/>
      <c r="J342" s="18"/>
      <c r="K342" s="15" t="s">
        <v>5</v>
      </c>
      <c r="L342" s="32" t="s">
        <v>558</v>
      </c>
      <c r="M342" s="16" t="e">
        <f>VLOOKUP(B342,'[1]PHI 161'!C$10:M$132,11,0)</f>
        <v>#N/A</v>
      </c>
    </row>
    <row r="343" spans="1:13" s="16" customFormat="1" ht="24.75" customHeight="1">
      <c r="A343" s="17">
        <f t="shared" si="5"/>
        <v>45</v>
      </c>
      <c r="B343" s="23">
        <v>1921173777</v>
      </c>
      <c r="C343" s="24" t="s">
        <v>442</v>
      </c>
      <c r="D343" s="25" t="s">
        <v>88</v>
      </c>
      <c r="E343" s="26" t="s">
        <v>347</v>
      </c>
      <c r="F343" s="26" t="s">
        <v>389</v>
      </c>
      <c r="G343" s="6"/>
      <c r="H343" s="6"/>
      <c r="I343" s="28"/>
      <c r="J343" s="18"/>
      <c r="K343" s="15"/>
      <c r="L343" s="32" t="s">
        <v>558</v>
      </c>
      <c r="M343" s="16">
        <f>VLOOKUP(B343,'[1]PHI 161'!C$10:M$132,11,0)</f>
        <v>54392</v>
      </c>
    </row>
    <row r="344" spans="1:13" s="16" customFormat="1" ht="24.75" customHeight="1">
      <c r="A344" s="17">
        <f t="shared" si="5"/>
        <v>46</v>
      </c>
      <c r="B344" s="23">
        <v>1821264379</v>
      </c>
      <c r="C344" s="24" t="s">
        <v>169</v>
      </c>
      <c r="D344" s="25" t="s">
        <v>88</v>
      </c>
      <c r="E344" s="26" t="s">
        <v>513</v>
      </c>
      <c r="F344" s="26" t="s">
        <v>549</v>
      </c>
      <c r="G344" s="6"/>
      <c r="H344" s="6"/>
      <c r="I344" s="28"/>
      <c r="J344" s="18"/>
      <c r="K344" s="15" t="s">
        <v>554</v>
      </c>
      <c r="L344" s="32" t="s">
        <v>558</v>
      </c>
      <c r="M344" s="16" t="e">
        <f>VLOOKUP(B344,'[1]PHI 161'!C$10:M$132,11,0)</f>
        <v>#N/A</v>
      </c>
    </row>
    <row r="345" spans="1:13" s="16" customFormat="1" ht="24.75" customHeight="1">
      <c r="A345" s="17">
        <f t="shared" si="5"/>
        <v>47</v>
      </c>
      <c r="B345" s="23">
        <v>1920413658</v>
      </c>
      <c r="C345" s="24" t="s">
        <v>441</v>
      </c>
      <c r="D345" s="25" t="s">
        <v>88</v>
      </c>
      <c r="E345" s="26" t="s">
        <v>347</v>
      </c>
      <c r="F345" s="26" t="s">
        <v>354</v>
      </c>
      <c r="G345" s="6"/>
      <c r="H345" s="6"/>
      <c r="I345" s="28"/>
      <c r="J345" s="18"/>
      <c r="K345" s="15" t="s">
        <v>5</v>
      </c>
      <c r="L345" s="32" t="s">
        <v>558</v>
      </c>
      <c r="M345" s="16" t="e">
        <f>VLOOKUP(B345,'[1]PHI 161'!C$10:M$132,11,0)</f>
        <v>#N/A</v>
      </c>
    </row>
    <row r="346" spans="1:13" s="16" customFormat="1" ht="24.75" customHeight="1">
      <c r="A346" s="17">
        <f t="shared" si="5"/>
        <v>48</v>
      </c>
      <c r="B346" s="23">
        <v>1921173789</v>
      </c>
      <c r="C346" s="24" t="s">
        <v>147</v>
      </c>
      <c r="D346" s="25" t="s">
        <v>186</v>
      </c>
      <c r="E346" s="26" t="s">
        <v>347</v>
      </c>
      <c r="F346" s="26" t="s">
        <v>389</v>
      </c>
      <c r="G346" s="6"/>
      <c r="H346" s="6"/>
      <c r="I346" s="28"/>
      <c r="J346" s="18"/>
      <c r="K346" s="15" t="s">
        <v>554</v>
      </c>
      <c r="L346" s="32" t="s">
        <v>558</v>
      </c>
      <c r="M346" s="16" t="e">
        <f>VLOOKUP(B346,'[1]PHI 161'!C$10:M$132,11,0)</f>
        <v>#N/A</v>
      </c>
    </row>
    <row r="347" spans="1:13" s="16" customFormat="1" ht="24.75" customHeight="1">
      <c r="A347" s="17">
        <f t="shared" si="5"/>
        <v>49</v>
      </c>
      <c r="B347" s="23">
        <v>2020213583</v>
      </c>
      <c r="C347" s="24" t="s">
        <v>280</v>
      </c>
      <c r="D347" s="25" t="s">
        <v>45</v>
      </c>
      <c r="E347" s="26" t="s">
        <v>292</v>
      </c>
      <c r="F347" s="26" t="s">
        <v>294</v>
      </c>
      <c r="G347" s="6"/>
      <c r="H347" s="6"/>
      <c r="I347" s="28"/>
      <c r="J347" s="18"/>
      <c r="K347" s="15"/>
      <c r="L347" s="32" t="s">
        <v>558</v>
      </c>
      <c r="M347" s="16">
        <f>VLOOKUP(B347,'[1]PHI 161'!C$10:M$132,11,0)</f>
        <v>55740</v>
      </c>
    </row>
    <row r="348" spans="1:13" s="16" customFormat="1" ht="24.75" customHeight="1">
      <c r="A348" s="17">
        <f t="shared" si="5"/>
        <v>50</v>
      </c>
      <c r="B348" s="23">
        <v>2020713920</v>
      </c>
      <c r="C348" s="24" t="s">
        <v>187</v>
      </c>
      <c r="D348" s="25" t="s">
        <v>45</v>
      </c>
      <c r="E348" s="26" t="s">
        <v>314</v>
      </c>
      <c r="F348" s="26" t="s">
        <v>315</v>
      </c>
      <c r="G348" s="6"/>
      <c r="H348" s="6"/>
      <c r="I348" s="28"/>
      <c r="J348" s="18"/>
      <c r="K348" s="15" t="s">
        <v>5</v>
      </c>
      <c r="L348" s="32" t="s">
        <v>558</v>
      </c>
      <c r="M348" s="16" t="e">
        <f>VLOOKUP(B348,'[1]PHI 161'!C$10:M$132,11,0)</f>
        <v>#N/A</v>
      </c>
    </row>
    <row r="349" spans="1:13" s="16" customFormat="1" ht="24.75" customHeight="1">
      <c r="A349" s="17">
        <f t="shared" si="5"/>
        <v>51</v>
      </c>
      <c r="B349" s="23">
        <v>1910717309</v>
      </c>
      <c r="C349" s="24" t="s">
        <v>187</v>
      </c>
      <c r="D349" s="25" t="s">
        <v>45</v>
      </c>
      <c r="E349" s="26" t="s">
        <v>347</v>
      </c>
      <c r="F349" s="26" t="s">
        <v>353</v>
      </c>
      <c r="G349" s="6"/>
      <c r="H349" s="6"/>
      <c r="I349" s="28"/>
      <c r="J349" s="18"/>
      <c r="K349" s="15" t="s">
        <v>5</v>
      </c>
      <c r="L349" s="32" t="s">
        <v>558</v>
      </c>
      <c r="M349" s="16" t="e">
        <f>VLOOKUP(B349,'[1]PHI 161'!C$10:M$132,11,0)</f>
        <v>#N/A</v>
      </c>
    </row>
    <row r="350" spans="1:13" s="16" customFormat="1" ht="24.75" customHeight="1">
      <c r="A350" s="17">
        <f t="shared" si="5"/>
        <v>52</v>
      </c>
      <c r="B350" s="23">
        <v>2021647702</v>
      </c>
      <c r="C350" s="24" t="s">
        <v>289</v>
      </c>
      <c r="D350" s="25" t="s">
        <v>82</v>
      </c>
      <c r="E350" s="26" t="s">
        <v>241</v>
      </c>
      <c r="F350" s="26" t="s">
        <v>244</v>
      </c>
      <c r="G350" s="6"/>
      <c r="H350" s="6"/>
      <c r="I350" s="28"/>
      <c r="J350" s="18"/>
      <c r="K350" s="15"/>
      <c r="L350" s="32" t="s">
        <v>558</v>
      </c>
      <c r="M350" s="16">
        <f>VLOOKUP(B350,'[1]PHI 161'!C$10:M$132,11,0)</f>
        <v>54285</v>
      </c>
    </row>
    <row r="351" spans="1:13" s="16" customFormat="1" ht="24.75" customHeight="1">
      <c r="A351" s="17">
        <f t="shared" si="5"/>
        <v>53</v>
      </c>
      <c r="B351" s="23">
        <v>1921413583</v>
      </c>
      <c r="C351" s="24" t="s">
        <v>433</v>
      </c>
      <c r="D351" s="25" t="s">
        <v>82</v>
      </c>
      <c r="E351" s="26" t="s">
        <v>347</v>
      </c>
      <c r="F351" s="26" t="s">
        <v>354</v>
      </c>
      <c r="G351" s="6"/>
      <c r="H351" s="6"/>
      <c r="I351" s="28"/>
      <c r="J351" s="18"/>
      <c r="K351" s="15" t="s">
        <v>5</v>
      </c>
      <c r="L351" s="32" t="s">
        <v>558</v>
      </c>
      <c r="M351" s="16" t="e">
        <f>VLOOKUP(B351,'[1]PHI 161'!C$10:M$132,11,0)</f>
        <v>#N/A</v>
      </c>
    </row>
    <row r="352" spans="1:13" s="16" customFormat="1" ht="24.75" customHeight="1">
      <c r="A352" s="17">
        <f t="shared" si="5"/>
        <v>54</v>
      </c>
      <c r="B352" s="23">
        <v>171326193</v>
      </c>
      <c r="C352" s="24" t="s">
        <v>550</v>
      </c>
      <c r="D352" s="25" t="s">
        <v>83</v>
      </c>
      <c r="E352" s="26" t="s">
        <v>513</v>
      </c>
      <c r="F352" s="26" t="s">
        <v>216</v>
      </c>
      <c r="G352" s="6"/>
      <c r="H352" s="6"/>
      <c r="I352" s="28"/>
      <c r="J352" s="18"/>
      <c r="K352" s="15" t="s">
        <v>5</v>
      </c>
      <c r="L352" s="32" t="s">
        <v>558</v>
      </c>
      <c r="M352" s="16" t="e">
        <f>VLOOKUP(B352,'[1]PHI 161'!C$10:M$132,11,0)</f>
        <v>#N/A</v>
      </c>
    </row>
    <row r="353" spans="1:13" s="16" customFormat="1" ht="24.75" customHeight="1">
      <c r="A353" s="17">
        <f t="shared" si="5"/>
        <v>55</v>
      </c>
      <c r="B353" s="23">
        <v>1921163761</v>
      </c>
      <c r="C353" s="24" t="s">
        <v>138</v>
      </c>
      <c r="D353" s="25" t="s">
        <v>443</v>
      </c>
      <c r="E353" s="26" t="s">
        <v>347</v>
      </c>
      <c r="F353" s="26" t="s">
        <v>146</v>
      </c>
      <c r="G353" s="6"/>
      <c r="H353" s="6"/>
      <c r="I353" s="28"/>
      <c r="J353" s="18"/>
      <c r="K353" s="15" t="s">
        <v>554</v>
      </c>
      <c r="L353" s="32" t="s">
        <v>558</v>
      </c>
      <c r="M353" s="16" t="e">
        <f>VLOOKUP(B353,'[1]PHI 161'!C$10:M$132,11,0)</f>
        <v>#N/A</v>
      </c>
    </row>
    <row r="354" spans="1:13" s="16" customFormat="1" ht="24.75" customHeight="1">
      <c r="A354" s="17">
        <f t="shared" si="5"/>
        <v>56</v>
      </c>
      <c r="B354" s="23">
        <v>1921173867</v>
      </c>
      <c r="C354" s="24" t="s">
        <v>86</v>
      </c>
      <c r="D354" s="25" t="s">
        <v>73</v>
      </c>
      <c r="E354" s="26" t="s">
        <v>347</v>
      </c>
      <c r="F354" s="26" t="s">
        <v>389</v>
      </c>
      <c r="G354" s="6"/>
      <c r="H354" s="6"/>
      <c r="I354" s="28"/>
      <c r="J354" s="18"/>
      <c r="K354" s="15" t="s">
        <v>5</v>
      </c>
      <c r="L354" s="32" t="s">
        <v>558</v>
      </c>
      <c r="M354" s="16" t="e">
        <f>VLOOKUP(B354,'[1]PHI 161'!C$10:M$132,11,0)</f>
        <v>#N/A</v>
      </c>
    </row>
    <row r="355" spans="1:13" s="16" customFormat="1" ht="24.75" customHeight="1">
      <c r="A355" s="17">
        <f t="shared" si="5"/>
        <v>57</v>
      </c>
      <c r="B355" s="23">
        <v>1921416568</v>
      </c>
      <c r="C355" s="24" t="s">
        <v>444</v>
      </c>
      <c r="D355" s="25" t="s">
        <v>73</v>
      </c>
      <c r="E355" s="26" t="s">
        <v>347</v>
      </c>
      <c r="F355" s="26" t="s">
        <v>355</v>
      </c>
      <c r="G355" s="6"/>
      <c r="H355" s="6"/>
      <c r="I355" s="28"/>
      <c r="J355" s="18"/>
      <c r="K355" s="15" t="s">
        <v>554</v>
      </c>
      <c r="L355" s="32" t="s">
        <v>558</v>
      </c>
      <c r="M355" s="16" t="e">
        <f>VLOOKUP(B355,'[1]PHI 161'!C$10:M$132,11,0)</f>
        <v>#N/A</v>
      </c>
    </row>
    <row r="356" spans="1:13" s="16" customFormat="1" ht="24.75" customHeight="1">
      <c r="A356" s="17">
        <f t="shared" si="5"/>
        <v>58</v>
      </c>
      <c r="B356" s="23">
        <v>2021647851</v>
      </c>
      <c r="C356" s="24" t="s">
        <v>290</v>
      </c>
      <c r="D356" s="25" t="s">
        <v>53</v>
      </c>
      <c r="E356" s="26" t="s">
        <v>241</v>
      </c>
      <c r="F356" s="26" t="s">
        <v>244</v>
      </c>
      <c r="G356" s="6"/>
      <c r="H356" s="6"/>
      <c r="I356" s="28"/>
      <c r="J356" s="18"/>
      <c r="K356" s="15"/>
      <c r="L356" s="32" t="s">
        <v>558</v>
      </c>
      <c r="M356" s="16">
        <f>VLOOKUP(B356,'[1]PHI 161'!C$10:M$132,11,0)</f>
        <v>55928</v>
      </c>
    </row>
    <row r="357" spans="1:13" s="16" customFormat="1" ht="24.75" customHeight="1">
      <c r="A357" s="17">
        <f t="shared" si="5"/>
        <v>59</v>
      </c>
      <c r="B357" s="23">
        <v>1921235306</v>
      </c>
      <c r="C357" s="24" t="s">
        <v>240</v>
      </c>
      <c r="D357" s="25" t="s">
        <v>53</v>
      </c>
      <c r="E357" s="26" t="s">
        <v>219</v>
      </c>
      <c r="F357" s="26" t="s">
        <v>146</v>
      </c>
      <c r="G357" s="6"/>
      <c r="H357" s="6"/>
      <c r="I357" s="28"/>
      <c r="J357" s="18"/>
      <c r="K357" s="15" t="s">
        <v>5</v>
      </c>
      <c r="L357" s="32" t="s">
        <v>558</v>
      </c>
      <c r="M357" s="16" t="e">
        <f>VLOOKUP(B357,'[1]PHI 161'!C$10:M$132,11,0)</f>
        <v>#N/A</v>
      </c>
    </row>
    <row r="358" spans="1:13" s="16" customFormat="1" ht="24.75" customHeight="1">
      <c r="A358" s="17">
        <f t="shared" si="5"/>
        <v>60</v>
      </c>
      <c r="B358" s="23">
        <v>162143146</v>
      </c>
      <c r="C358" s="24" t="s">
        <v>318</v>
      </c>
      <c r="D358" s="25" t="s">
        <v>53</v>
      </c>
      <c r="E358" s="26" t="s">
        <v>337</v>
      </c>
      <c r="F358" s="26" t="s">
        <v>345</v>
      </c>
      <c r="G358" s="6"/>
      <c r="H358" s="6"/>
      <c r="I358" s="28"/>
      <c r="J358" s="18"/>
      <c r="K358" s="15" t="s">
        <v>5</v>
      </c>
      <c r="L358" s="32" t="s">
        <v>558</v>
      </c>
      <c r="M358" s="16" t="e">
        <f>VLOOKUP(B358,'[1]PHI 161'!C$10:M$132,11,0)</f>
        <v>#N/A</v>
      </c>
    </row>
    <row r="359" spans="1:13" s="16" customFormat="1" ht="24.75" customHeight="1">
      <c r="A359" s="17">
        <f t="shared" si="5"/>
        <v>61</v>
      </c>
      <c r="B359" s="23">
        <v>1821415219</v>
      </c>
      <c r="C359" s="24" t="s">
        <v>510</v>
      </c>
      <c r="D359" s="25" t="s">
        <v>53</v>
      </c>
      <c r="E359" s="26" t="s">
        <v>451</v>
      </c>
      <c r="F359" s="26" t="s">
        <v>367</v>
      </c>
      <c r="G359" s="6"/>
      <c r="H359" s="6"/>
      <c r="I359" s="28"/>
      <c r="J359" s="18"/>
      <c r="K359" s="15" t="s">
        <v>5</v>
      </c>
      <c r="L359" s="32" t="s">
        <v>558</v>
      </c>
      <c r="M359" s="16" t="e">
        <f>VLOOKUP(B359,'[1]PHI 161'!C$10:M$132,11,0)</f>
        <v>#N/A</v>
      </c>
    </row>
    <row r="360" spans="1:13" s="16" customFormat="1" ht="24.75" customHeight="1">
      <c r="A360" s="17">
        <f t="shared" si="5"/>
        <v>62</v>
      </c>
      <c r="B360" s="23">
        <v>1921173842</v>
      </c>
      <c r="C360" s="24" t="s">
        <v>206</v>
      </c>
      <c r="D360" s="25" t="s">
        <v>53</v>
      </c>
      <c r="E360" s="26" t="s">
        <v>451</v>
      </c>
      <c r="F360" s="26" t="s">
        <v>389</v>
      </c>
      <c r="G360" s="6"/>
      <c r="H360" s="6"/>
      <c r="I360" s="28"/>
      <c r="J360" s="18"/>
      <c r="K360" s="15" t="s">
        <v>5</v>
      </c>
      <c r="L360" s="32" t="s">
        <v>558</v>
      </c>
      <c r="M360" s="16" t="e">
        <f>VLOOKUP(B360,'[1]PHI 161'!C$10:M$132,11,0)</f>
        <v>#N/A</v>
      </c>
    </row>
    <row r="361" spans="1:13" s="16" customFormat="1" ht="24.75" customHeight="1">
      <c r="A361" s="17">
        <f t="shared" si="5"/>
        <v>63</v>
      </c>
      <c r="B361" s="23">
        <v>1921173848</v>
      </c>
      <c r="C361" s="24" t="s">
        <v>446</v>
      </c>
      <c r="D361" s="25" t="s">
        <v>53</v>
      </c>
      <c r="E361" s="26" t="s">
        <v>347</v>
      </c>
      <c r="F361" s="26" t="s">
        <v>389</v>
      </c>
      <c r="G361" s="6"/>
      <c r="H361" s="6"/>
      <c r="I361" s="28"/>
      <c r="J361" s="18"/>
      <c r="K361" s="15" t="s">
        <v>5</v>
      </c>
      <c r="L361" s="32" t="s">
        <v>558</v>
      </c>
      <c r="M361" s="16" t="e">
        <f>VLOOKUP(B361,'[1]PHI 161'!C$10:M$132,11,0)</f>
        <v>#N/A</v>
      </c>
    </row>
    <row r="362" spans="1:13" s="16" customFormat="1" ht="24.75" customHeight="1">
      <c r="A362" s="17">
        <f t="shared" si="5"/>
        <v>64</v>
      </c>
      <c r="B362" s="23">
        <v>1811713749</v>
      </c>
      <c r="C362" s="24" t="s">
        <v>138</v>
      </c>
      <c r="D362" s="25" t="s">
        <v>53</v>
      </c>
      <c r="E362" s="26" t="s">
        <v>451</v>
      </c>
      <c r="F362" s="26" t="s">
        <v>353</v>
      </c>
      <c r="G362" s="6"/>
      <c r="H362" s="6"/>
      <c r="I362" s="28"/>
      <c r="J362" s="18"/>
      <c r="K362" s="15" t="s">
        <v>554</v>
      </c>
      <c r="L362" s="32" t="s">
        <v>558</v>
      </c>
      <c r="M362" s="16" t="e">
        <f>VLOOKUP(B362,'[1]PHI 161'!C$10:M$132,11,0)</f>
        <v>#N/A</v>
      </c>
    </row>
    <row r="363" spans="1:13" s="16" customFormat="1" ht="24.75" customHeight="1">
      <c r="A363" s="17">
        <f t="shared" si="5"/>
        <v>65</v>
      </c>
      <c r="B363" s="23">
        <v>1921431332</v>
      </c>
      <c r="C363" s="24" t="s">
        <v>511</v>
      </c>
      <c r="D363" s="25" t="s">
        <v>53</v>
      </c>
      <c r="E363" s="26" t="s">
        <v>451</v>
      </c>
      <c r="F363" s="26" t="s">
        <v>478</v>
      </c>
      <c r="G363" s="6"/>
      <c r="H363" s="6"/>
      <c r="I363" s="28"/>
      <c r="J363" s="18"/>
      <c r="K363" s="15" t="s">
        <v>554</v>
      </c>
      <c r="L363" s="32" t="s">
        <v>558</v>
      </c>
      <c r="M363" s="16" t="e">
        <f>VLOOKUP(B363,'[1]PHI 161'!C$10:M$132,11,0)</f>
        <v>#N/A</v>
      </c>
    </row>
    <row r="364" spans="1:13" s="16" customFormat="1" ht="24.75" customHeight="1">
      <c r="A364" s="17">
        <f t="shared" si="5"/>
        <v>66</v>
      </c>
      <c r="B364" s="23">
        <v>2010232975</v>
      </c>
      <c r="C364" s="24" t="s">
        <v>291</v>
      </c>
      <c r="D364" s="25" t="s">
        <v>38</v>
      </c>
      <c r="E364" s="26" t="s">
        <v>241</v>
      </c>
      <c r="F364" s="26" t="s">
        <v>246</v>
      </c>
      <c r="G364" s="6"/>
      <c r="H364" s="6"/>
      <c r="I364" s="28"/>
      <c r="J364" s="18"/>
      <c r="K364" s="15"/>
      <c r="L364" s="32" t="s">
        <v>558</v>
      </c>
      <c r="M364" s="16">
        <f>VLOOKUP(B364,'[1]PHI 161'!C$10:M$132,11,0)</f>
        <v>55683</v>
      </c>
    </row>
    <row r="365" spans="1:13" s="16" customFormat="1" ht="24.75" customHeight="1">
      <c r="A365" s="17">
        <f t="shared" si="5"/>
        <v>67</v>
      </c>
      <c r="B365" s="23">
        <v>2020213683</v>
      </c>
      <c r="C365" s="24" t="s">
        <v>346</v>
      </c>
      <c r="D365" s="25" t="s">
        <v>38</v>
      </c>
      <c r="E365" s="26" t="s">
        <v>337</v>
      </c>
      <c r="F365" s="26" t="s">
        <v>338</v>
      </c>
      <c r="G365" s="6"/>
      <c r="H365" s="6"/>
      <c r="I365" s="28"/>
      <c r="J365" s="18"/>
      <c r="K365" s="15" t="s">
        <v>5</v>
      </c>
      <c r="L365" s="32" t="s">
        <v>558</v>
      </c>
      <c r="M365" s="16" t="e">
        <f>VLOOKUP(B365,'[1]PHI 161'!C$10:M$132,11,0)</f>
        <v>#N/A</v>
      </c>
    </row>
    <row r="366" spans="1:13" s="16" customFormat="1" ht="24.75" customHeight="1">
      <c r="A366" s="17">
        <f t="shared" si="5"/>
        <v>68</v>
      </c>
      <c r="B366" s="23">
        <v>1921413577</v>
      </c>
      <c r="C366" s="24" t="s">
        <v>447</v>
      </c>
      <c r="D366" s="25" t="s">
        <v>188</v>
      </c>
      <c r="E366" s="26" t="s">
        <v>347</v>
      </c>
      <c r="F366" s="26" t="s">
        <v>354</v>
      </c>
      <c r="G366" s="6"/>
      <c r="H366" s="6"/>
      <c r="I366" s="28"/>
      <c r="J366" s="18"/>
      <c r="K366" s="15" t="s">
        <v>5</v>
      </c>
      <c r="L366" s="32" t="s">
        <v>558</v>
      </c>
      <c r="M366" s="16" t="e">
        <f>VLOOKUP(B366,'[1]PHI 161'!C$10:M$132,11,0)</f>
        <v>#N/A</v>
      </c>
    </row>
    <row r="367" spans="1:13" s="16" customFormat="1" ht="24.75" customHeight="1">
      <c r="A367" s="17">
        <f t="shared" si="5"/>
        <v>69</v>
      </c>
      <c r="B367" s="23">
        <v>1921416547</v>
      </c>
      <c r="C367" s="24" t="s">
        <v>448</v>
      </c>
      <c r="D367" s="25" t="s">
        <v>188</v>
      </c>
      <c r="E367" s="26" t="s">
        <v>347</v>
      </c>
      <c r="F367" s="26" t="s">
        <v>355</v>
      </c>
      <c r="G367" s="6"/>
      <c r="H367" s="6"/>
      <c r="I367" s="28"/>
      <c r="J367" s="18"/>
      <c r="K367" s="15" t="s">
        <v>554</v>
      </c>
      <c r="L367" s="32" t="s">
        <v>558</v>
      </c>
      <c r="M367" s="16" t="e">
        <f>VLOOKUP(B367,'[1]PHI 161'!C$10:M$132,11,0)</f>
        <v>#N/A</v>
      </c>
    </row>
    <row r="368" spans="1:13" s="16" customFormat="1" ht="24.75" customHeight="1">
      <c r="A368" s="17">
        <f t="shared" si="5"/>
        <v>70</v>
      </c>
      <c r="B368" s="23">
        <v>1910718079</v>
      </c>
      <c r="C368" s="24" t="s">
        <v>449</v>
      </c>
      <c r="D368" s="25" t="s">
        <v>450</v>
      </c>
      <c r="E368" s="26" t="s">
        <v>347</v>
      </c>
      <c r="F368" s="26" t="s">
        <v>353</v>
      </c>
      <c r="G368" s="6"/>
      <c r="H368" s="6"/>
      <c r="I368" s="28"/>
      <c r="J368" s="18"/>
      <c r="K368" s="15"/>
      <c r="L368" s="32" t="s">
        <v>558</v>
      </c>
      <c r="M368" s="16">
        <f>VLOOKUP(B368,'[1]PHI 161'!C$10:M$132,11,0)</f>
        <v>55952</v>
      </c>
    </row>
    <row r="369" spans="11:11">
      <c r="K369"/>
    </row>
    <row r="370" spans="11:11">
      <c r="K370"/>
    </row>
    <row r="371" spans="11:11">
      <c r="K371"/>
    </row>
    <row r="372" spans="11:11">
      <c r="K372"/>
    </row>
    <row r="373" spans="11:11">
      <c r="K373"/>
    </row>
    <row r="374" spans="11:11">
      <c r="K374"/>
    </row>
    <row r="375" spans="11:11">
      <c r="K375"/>
    </row>
  </sheetData>
  <autoFilter ref="A6:WVO368"/>
  <mergeCells count="11">
    <mergeCell ref="F5:F6"/>
    <mergeCell ref="A5:A6"/>
    <mergeCell ref="B5:B6"/>
    <mergeCell ref="C5:C6"/>
    <mergeCell ref="D5:D6"/>
    <mergeCell ref="E5:E6"/>
    <mergeCell ref="L5:L6"/>
    <mergeCell ref="G5:G6"/>
    <mergeCell ref="H5:H6"/>
    <mergeCell ref="I5:J5"/>
    <mergeCell ref="K5:K6"/>
  </mergeCells>
  <pageMargins left="0.15748031496062992" right="0" top="0.15748031496062992" bottom="1.3779527559055118" header="0.23622047244094491" footer="0.23622047244094491"/>
  <pageSetup paperSize="9" orientation="portrait" r:id="rId1"/>
  <headerFooter>
    <oddHeader>&amp;R&amp;P&amp;</oddHeader>
    <oddFooter xml:space="preserve">&amp;L&amp;"Arial,nghiêng"&amp;10Số SV vắng : ... Đình chỉ : ... Tổng số bài : ... Tổng số tờ : ...
      &amp;"Arial,thường"LẬP BẢNG
NGUYỄN ĐẮC THĂNG&amp;C&amp;"Arial,thường"&amp;10GIÁM THỊ            GIÁM KHẢO 1            GIÁM KHẢO 2
&amp;R&amp;"Arial,thường"&amp;10TTKT &amp;&amp; ĐBCL
</oddFooter>
  </headerFooter>
  <rowBreaks count="5" manualBreakCount="5">
    <brk id="61" max="16383" man="1"/>
    <brk id="125" max="16383" man="1"/>
    <brk id="170" max="16383" man="1"/>
    <brk id="239" max="16383" man="1"/>
    <brk id="2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thi</vt:lpstr>
      <vt:lpstr>'ds thi'!Print_Titles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2015-01-10T00:56:12Z</cp:lastPrinted>
  <dcterms:created xsi:type="dcterms:W3CDTF">2006-09-20T08:20:56Z</dcterms:created>
  <dcterms:modified xsi:type="dcterms:W3CDTF">2015-01-10T02:42:28Z</dcterms:modified>
</cp:coreProperties>
</file>